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渡邊祥達\Desktop\"/>
    </mc:Choice>
  </mc:AlternateContent>
  <xr:revisionPtr revIDLastSave="0" documentId="8_{D24BB464-C973-4262-ACDB-9D2BB71744D2}" xr6:coauthVersionLast="40" xr6:coauthVersionMax="40"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O34" i="10"/>
  <c r="CO35" i="10" s="1"/>
  <c r="CO36" i="10" s="1"/>
  <c r="BW34" i="10"/>
  <c r="BW35" i="10" s="1"/>
  <c r="BW36" i="10" s="1"/>
  <c r="BW37" i="10" s="1"/>
  <c r="BW38" i="10" s="1"/>
  <c r="BW39" i="10" s="1"/>
  <c r="BW40" i="10" s="1"/>
  <c r="BW41"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<sst xmlns="http://schemas.openxmlformats.org/spreadsheetml/2006/main" count="1164" uniqueCount="602">
  <si>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</si>
  <si>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</si>
  <si>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</si>
  <si>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</si>
  <si>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</si>
  <si>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</si>
  <si>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</si>
  <si>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</si>
  <si>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</si>
  <si>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</si>
  <si>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</si>
  <si>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</si>
  <si>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</si>
  <si>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</si>
  <si>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</si>
  <si>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</si>
  <si>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</si>
  <si>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</si>
  <si>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</si>
  <si>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</si>
  <si>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</si>
  <si>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</si>
  <si>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</si>
  <si>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</si>
  <si>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</si>
  <si>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</si>
  <si>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</si>
  <si>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</si>
  <si>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</si>
  <si>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</si>
  <si>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</si>
  <si>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</si>
  <si>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</si>
  <si>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</si>
  <si>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</si>
  <si>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</si>
  <si>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</si>
  <si>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</si>
  <si>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</si>
  <si>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</si>
  <si>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</si>
  <si>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</si>
  <si>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</si>
  <si>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</si>
  <si>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</si>
  <si>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</si>
  <si>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</si>
  <si>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</si>
  <si>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</si>
  <si>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</si>
  <si>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</si>
  <si>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</si>
  <si>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</si>
  <si>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</si>
  <si>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</si>
  <si>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</si>
  <si>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</si>
  <si>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</si>
  <si>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</si>
  <si>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</si>
  <si>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</si>
  <si>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</si>
  <si>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</si>
  <si>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</si>
  <si>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</si>
  <si>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</si>
  <si>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</si>
  <si>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</si>
  <si>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</si>
  <si>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</si>
  <si>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</si>
  <si>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</si>
  <si>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</si>
  <si>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</si>
  <si>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</si>
  <si>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</si>
  <si>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</si>
  <si>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</si>
  <si>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</si>
  <si>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</si>
  <si>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</si>
  <si>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</si>
  <si>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</si>
  <si>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</si>
  <si>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</si>
  <si>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</si>
  <si>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</si>
  <si>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</si>
  <si>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</si>
  <si>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</si>
  <si>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</si>
  <si>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</si>
  <si>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</si>
  <si>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</si>
  <si>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</si>
  <si>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</si>
  <si>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</si>
  <si>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</si>
  <si>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</si>
  <si>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</si>
  <si>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</si>
  <si>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</si>
  <si>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</si>
  <si>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</si>
  <si>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</si>
  <si>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</si>
  <si>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</si>
  <si>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</si>
  <si>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</si>
  <si>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</si>
  <si>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</si>
  <si>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</si>
  <si>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</si>
  <si>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</si>
  <si>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</si>
  <si>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</si>
  <si>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</si>
  <si>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</si>
  <si>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</si>
  <si>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</si>
  <si>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</si>
  <si>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</si>
  <si>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</si>
  <si>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</si>
  <si>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</si>
  <si>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</si>
  <si>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</si>
  <si>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</si>
  <si>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</si>
  <si>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</si>
  <si>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</si>
  <si>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</si>
  <si>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</si>
  <si>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</si>
  <si>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</si>
  <si>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</si>
  <si>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</si>
  <si>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</si>
  <si>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</si>
  <si>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</si>
  <si>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</si>
  <si>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</si>
  <si>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</si>
  <si>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</si>
  <si>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</si>
  <si>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</si>
  <si>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</si>
  <si>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</si>
  <si>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</si>
  <si>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</si>
  <si>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</si>
  <si>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</si>
  <si>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</si>
  <si>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</si>
  <si>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</si>
  <si>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</si>
  <si>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</si>
  <si>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</si>
  <si>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</si>
  <si>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</si>
  <si>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</si>
  <si>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</si>
  <si>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</si>
  <si>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</si>
  <si>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</si>
  <si>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</si>
  <si>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</si>
  <si>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</si>
  <si>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</si>
  <si>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</si>
  <si>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</si>
  <si>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</si>
  <si>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</si>
  <si>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</si>
  <si>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</si>
  <si>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</si>
  <si>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</si>
  <si>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</si>
  <si>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</si>
  <si>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</si>
  <si>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</si>
  <si>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</si>
  <si>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</si>
  <si>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</si>
  <si>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</si>
  <si>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</si>
  <si>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</si>
  <si>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</si>
  <si>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</si>
  <si>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</si>
  <si>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</si>
  <si>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</si>
  <si>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</si>
  <si>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</si>
  <si>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</si>
  <si>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</si>
  <si>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</si>
  <si>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</si>
  <si>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</si>
  <si>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</si>
  <si>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</si>
  <si>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</si>
  <si>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</si>
  <si>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</si>
  <si>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</si>
  <si>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</si>
  <si>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</si>
  <si>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</si>
  <si>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</si>
  <si>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</si>
  <si>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</si>
  <si>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</si>
  <si>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</si>
  <si>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</si>
  <si>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</si>
  <si>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</si>
  <si>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</si>
  <si>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</si>
  <si>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</si>
  <si>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</si>
  <si>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秋田県大潟村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</si>
  <si>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</si>
  <si>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</si>
  <si>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</si>
  <si>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</si>
  <si>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</si>
  <si>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</si>
  <si>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</si>
  <si>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</si>
  <si>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</si>
  <si>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</si>
  <si>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</si>
  <si>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</si>
  <si>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</si>
  <si>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</si>
  <si>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</si>
  <si>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</si>
  <si>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</si>
  <si>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</si>
  <si>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</si>
  <si>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</si>
  <si>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</si>
  <si>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</si>
  <si>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</si>
  <si>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</si>
  <si>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</si>
  <si>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</si>
  <si>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</si>
  <si>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</si>
  <si>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</si>
  <si>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</si>
  <si>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</si>
  <si>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</si>
  <si>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</si>
  <si>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</si>
  <si>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</si>
  <si>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</si>
  <si>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</si>
  <si>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</si>
  <si>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</si>
  <si>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</si>
  <si>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</si>
  <si>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</si>
  <si>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</si>
  <si>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</si>
  <si>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</si>
  <si>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</si>
  <si>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</si>
  <si>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</si>
  <si>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</si>
  <si>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</si>
  <si>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</si>
  <si>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</si>
  <si>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</si>
  <si>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</si>
  <si>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</si>
  <si>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</si>
  <si>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</si>
  <si>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</si>
  <si>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</si>
  <si>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</si>
  <si>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</si>
  <si>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</si>
  <si>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</si>
  <si>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</si>
  <si>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</si>
  <si>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</si>
  <si>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</si>
  <si>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</si>
  <si>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</si>
  <si>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</si>
  <si>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</si>
  <si>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</si>
  <si>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</si>
  <si>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</si>
  <si>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</si>
  <si>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</si>
  <si>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</si>
  <si>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</si>
  <si>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</si>
  <si>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</si>
  <si>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</si>
  <si>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</si>
  <si>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</si>
  <si>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</si>
  <si>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</si>
  <si>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</si>
  <si>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</si>
  <si>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</si>
  <si>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</si>
  <si>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</si>
  <si>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</si>
  <si>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</si>
  <si>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</si>
  <si>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</si>
  <si>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</si>
  <si>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</si>
  <si>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</si>
  <si>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</si>
  <si>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</si>
  <si>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</si>
  <si>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</si>
  <si>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</si>
  <si>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</si>
  <si>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</si>
  <si>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</si>
  <si>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</si>
  <si>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</si>
  <si>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</si>
  <si>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</si>
  <si>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</si>
  <si>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</si>
  <si>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</si>
  <si>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</si>
  <si>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</si>
  <si>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</si>
  <si>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</si>
  <si>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</si>
  <si>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</si>
  <si>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</si>
  <si>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</si>
  <si>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</si>
  <si>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</si>
  <si>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</si>
  <si>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</si>
  <si>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</si>
  <si>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</si>
  <si>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</si>
  <si>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</si>
  <si>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</si>
  <si>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</si>
  <si>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</si>
  <si>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</si>
  <si>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</si>
  <si>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</si>
  <si>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</si>
  <si>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</si>
  <si>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</si>
  <si>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</si>
  <si>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</si>
  <si>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</si>
  <si>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</si>
  <si>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</si>
  <si>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</si>
  <si>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</si>
  <si>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</si>
  <si>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</si>
  <si>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</si>
  <si>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</si>
  <si>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</si>
  <si>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秋田県大潟村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</si>
  <si>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</si>
  <si>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</si>
  <si>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</si>
  <si>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</si>
  <si>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</si>
  <si>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</si>
  <si>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</si>
  <si>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</si>
  <si>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</si>
  <si>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</si>
  <si>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</si>
  <si>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</si>
  <si>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</si>
  <si>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</si>
  <si>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</si>
  <si>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</si>
  <si>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</si>
  <si>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</si>
  <si>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</si>
  <si>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</si>
  <si>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</si>
  <si>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</si>
  <si>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</si>
  <si>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</si>
  <si>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</si>
  <si>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</si>
  <si>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</si>
  <si>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</si>
  <si>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</si>
  <si>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</si>
  <si>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</si>
  <si>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</si>
  <si>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</si>
  <si>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</si>
  <si>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</si>
  <si>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</si>
  <si>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</si>
  <si>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</si>
  <si>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</si>
  <si>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</si>
  <si>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</si>
  <si>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</si>
  <si>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</si>
  <si>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</si>
  <si>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</si>
  <si>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</si>
  <si>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</si>
  <si>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</si>
  <si>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</si>
  <si>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</si>
  <si>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</si>
  <si>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</si>
  <si>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</si>
  <si>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</si>
  <si>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</si>
  <si>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</si>
  <si>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</si>
  <si>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</si>
  <si>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</si>
  <si>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</si>
  <si>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</si>
  <si>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</si>
  <si>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</si>
  <si>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</si>
  <si>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</si>
  <si>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</si>
  <si>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</si>
  <si>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</si>
  <si>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</si>
  <si>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</si>
  <si>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</si>
  <si>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</si>
  <si>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</si>
  <si>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</si>
  <si>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</si>
  <si>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</si>
  <si>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</si>
  <si>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</si>
  <si>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</si>
  <si>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</si>
  <si>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</si>
  <si>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</si>
  <si>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</si>
  <si>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</si>
  <si>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</si>
  <si>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</si>
  <si>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</si>
  <si>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</si>
  <si>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</si>
  <si>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</si>
  <si>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</si>
  <si>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</si>
  <si>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</si>
  <si>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</si>
  <si>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</si>
  <si>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</si>
  <si>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</si>
  <si>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大潟村介護サービス事業特別会計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</si>
  <si>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</si>
  <si>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</si>
  <si>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</si>
  <si>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</si>
  <si>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</si>
  <si>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</si>
  <si>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</si>
  <si>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</si>
  <si>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</si>
  <si>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</si>
  <si>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</si>
  <si>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</si>
  <si>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</si>
  <si>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</si>
  <si>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</si>
  <si>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</si>
  <si>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</si>
  <si>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</si>
  <si>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</si>
  <si>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</si>
  <si>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</si>
  <si>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</si>
  <si>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</si>
  <si>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</si>
  <si>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</si>
  <si>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</si>
  <si>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</si>
  <si>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</si>
  <si>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</si>
  <si>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</si>
  <si>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</si>
  <si>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</si>
  <si>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</si>
  <si>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</si>
  <si>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</si>
  <si>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</si>
  <si>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</si>
  <si>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</si>
  <si>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</si>
  <si>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</si>
  <si>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</si>
  <si>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</si>
  <si>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</si>
  <si>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</si>
  <si>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</si>
  <si>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</si>
  <si>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</si>
  <si>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</si>
  <si>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</si>
  <si>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</si>
  <si>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</si>
  <si>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</si>
  <si>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</si>
  <si>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</si>
  <si>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</si>
  <si>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</si>
  <si>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</si>
  <si>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</si>
  <si>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</si>
  <si>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</si>
  <si>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</si>
  <si>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</si>
  <si>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</si>
  <si>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</si>
  <si>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</si>
  <si>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</si>
  <si>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</si>
  <si>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</si>
  <si>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</si>
  <si>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</si>
  <si>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</si>
  <si>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</si>
  <si>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</si>
  <si>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</si>
  <si>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</si>
  <si>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</si>
  <si>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</si>
  <si>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</si>
  <si>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</si>
  <si>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</si>
  <si>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</si>
  <si>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</si>
  <si>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</si>
  <si>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</si>
  <si>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</si>
  <si>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7.88</t>
  </si>
  <si>
    <t>▲ 0.36</t>
  </si>
  <si>
    <t>一般会計</t>
  </si>
  <si>
    <t>大潟村国民健康保険事業特別会計</t>
  </si>
  <si>
    <t>大潟村介護サービス事業特別会計</t>
  </si>
  <si>
    <t>大潟村介護保険事業特別会計</t>
  </si>
  <si>
    <t>大潟村公共下水道事業特別会計</t>
  </si>
  <si>
    <t>大潟村水道事業特別会計</t>
  </si>
  <si>
    <t>大潟村診療所特別会計</t>
  </si>
  <si>
    <t>大潟村後期高齢者医療特別会計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</si>
  <si>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</si>
  <si>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</si>
  <si>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</si>
  <si>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</si>
  <si>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</si>
  <si>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</si>
  <si>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</si>
  <si>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</si>
  <si>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</si>
  <si>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</si>
  <si>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</si>
  <si>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</si>
  <si>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</si>
  <si>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</si>
  <si>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</si>
  <si>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</si>
  <si>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</si>
  <si>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</si>
  <si>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</si>
  <si>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道路維持管理基金</t>
    <rPh sb="0" eb="2">
      <t>ドウロ</t>
    </rPh>
    <rPh sb="2" eb="4">
      <t>イジ</t>
    </rPh>
    <rPh sb="4" eb="6">
      <t>カンリ</t>
    </rPh>
    <rPh sb="6" eb="8">
      <t>キキン</t>
    </rPh>
    <phoneticPr fontId="11"/>
  </si>
  <si>
    <t>観光振興基金</t>
    <rPh sb="0" eb="2">
      <t>カンコウ</t>
    </rPh>
    <rPh sb="2" eb="4">
      <t>シンコウ</t>
    </rPh>
    <rPh sb="4" eb="6">
      <t>キキン</t>
    </rPh>
    <phoneticPr fontId="11"/>
  </si>
  <si>
    <t>かんがい排水施設整備基金</t>
    <rPh sb="4" eb="6">
      <t>ハイスイ</t>
    </rPh>
    <rPh sb="6" eb="8">
      <t>シセツ</t>
    </rPh>
    <rPh sb="8" eb="10">
      <t>セイビ</t>
    </rPh>
    <rPh sb="10" eb="12">
      <t>キキン</t>
    </rPh>
    <phoneticPr fontId="11"/>
  </si>
  <si>
    <t>ふるさと応援基金</t>
    <rPh sb="4" eb="6">
      <t>オウエン</t>
    </rPh>
    <rPh sb="6" eb="8">
      <t>キキン</t>
    </rPh>
    <phoneticPr fontId="2"/>
  </si>
  <si>
    <t>石油貯蔵施設立地対策等基金</t>
    <rPh sb="0" eb="2">
      <t>セキユ</t>
    </rPh>
    <rPh sb="2" eb="4">
      <t>チョゾウ</t>
    </rPh>
    <rPh sb="4" eb="6">
      <t>シセツ</t>
    </rPh>
    <rPh sb="6" eb="8">
      <t>リッチ</t>
    </rPh>
    <rPh sb="8" eb="10">
      <t>タイサク</t>
    </rPh>
    <rPh sb="10" eb="11">
      <t>トウ</t>
    </rPh>
    <rPh sb="11" eb="13">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</si>
  <si>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</si>
  <si>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</si>
  <si>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</si>
  <si>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</si>
  <si>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</si>
  <si>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</si>
  <si>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</si>
  <si>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</si>
  <si>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</si>
  <si>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</si>
  <si>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</si>
  <si>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</si>
  <si>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28年度までは類似団体内平均を下回っていたが、近年増加傾向にあり平成29年度以降は類似団体内平均を上回るようになった。これは、平成21年～24年度にかけて行った小中学校建設の地方債の償還が始まった影響が大きい。平成30年度以降は金額の大きな地方債の発行は予定していないため、今後は減少傾向が見込まれる。
　特別な理由が無い限り、地方債借入額が償還額を上回らないことを基本とし、繰上償還を行うことや施設の更新費用を計画的に積み立てていく事などを検討し、両比率の抑制と平準化を図っていく。</t>
    <rPh sb="22" eb="23">
      <t>ナイ</t>
    </rPh>
    <rPh sb="23" eb="25">
      <t>ヘイキン</t>
    </rPh>
    <rPh sb="56" eb="57">
      <t>ナイ</t>
    </rPh>
    <rPh sb="57" eb="59">
      <t>ヘイキン</t>
    </rPh>
    <rPh sb="83" eb="84">
      <t>ド</t>
    </rPh>
    <rPh sb="98" eb="100">
      <t>チホウ</t>
    </rPh>
    <rPh sb="131" eb="134">
      <t>チホウサイ</t>
    </rPh>
    <rPh sb="135" eb="137">
      <t>ハッコウ</t>
    </rPh>
    <rPh sb="138" eb="140">
      <t>ヨテイ</t>
    </rPh>
    <rPh sb="156" eb="158">
      <t>ミコ</t>
    </rPh>
    <phoneticPr fontId="2"/>
  </si>
  <si>
    <t>　有形固定資産減価償却率は類似団体内平均を下回っているが、将来負担比率では類似団体内平均を上回っている。将来負担比率が高い理由は平成21～24年度にかけて行った小中学校建設や、平成29～30年度にかけて行った認定こども園建設の際の基金の取崩しや、地方債の発行により将来負担額が増加し、充当可能基金額が減少したためである。特別な理由が無い限り、地方債借入額が償還額を上回らないことを基本とし、繰上償還を行うことや施設の更新費用を計画的に積み立てていく事などを検討し、両比率の抑制と平準化を図っていく。</t>
    <rPh sb="1" eb="12">
      <t>ユウケイコテイシサンゲンカショウキャクリツ</t>
    </rPh>
    <rPh sb="13" eb="15">
      <t>ルイジ</t>
    </rPh>
    <rPh sb="15" eb="17">
      <t>ダンタイ</t>
    </rPh>
    <rPh sb="17" eb="18">
      <t>ナイ</t>
    </rPh>
    <rPh sb="18" eb="20">
      <t>ヘイキン</t>
    </rPh>
    <rPh sb="21" eb="23">
      <t>シタマワ</t>
    </rPh>
    <rPh sb="29" eb="31">
      <t>ショウライ</t>
    </rPh>
    <rPh sb="31" eb="33">
      <t>フタン</t>
    </rPh>
    <rPh sb="33" eb="35">
      <t>ヒリツ</t>
    </rPh>
    <rPh sb="37" eb="39">
      <t>ルイジ</t>
    </rPh>
    <rPh sb="39" eb="41">
      <t>ダンタイ</t>
    </rPh>
    <rPh sb="41" eb="42">
      <t>ナイ</t>
    </rPh>
    <rPh sb="42" eb="44">
      <t>ヘイキン</t>
    </rPh>
    <rPh sb="45" eb="47">
      <t>ウワマワ</t>
    </rPh>
    <rPh sb="52" eb="54">
      <t>ショウライ</t>
    </rPh>
    <rPh sb="54" eb="56">
      <t>フタン</t>
    </rPh>
    <rPh sb="56" eb="58">
      <t>ヒリツ</t>
    </rPh>
    <rPh sb="59" eb="60">
      <t>タカ</t>
    </rPh>
    <rPh sb="61" eb="63">
      <t>リユウ</t>
    </rPh>
    <rPh sb="64" eb="66">
      <t>ヘイセイ</t>
    </rPh>
    <rPh sb="71" eb="73">
      <t>ネンド</t>
    </rPh>
    <rPh sb="77" eb="78">
      <t>オコナ</t>
    </rPh>
    <rPh sb="80" eb="84">
      <t>ショウチュウガッコウ</t>
    </rPh>
    <rPh sb="84" eb="86">
      <t>ケンセツ</t>
    </rPh>
    <rPh sb="88" eb="90">
      <t>ヘイセイ</t>
    </rPh>
    <rPh sb="95" eb="97">
      <t>ネンド</t>
    </rPh>
    <rPh sb="101" eb="102">
      <t>オコナ</t>
    </rPh>
    <rPh sb="104" eb="106">
      <t>ニンテイ</t>
    </rPh>
    <rPh sb="109" eb="110">
      <t>エン</t>
    </rPh>
    <rPh sb="110" eb="112">
      <t>ケンセツ</t>
    </rPh>
    <rPh sb="113" eb="114">
      <t>サイ</t>
    </rPh>
    <rPh sb="115" eb="117">
      <t>キキン</t>
    </rPh>
    <rPh sb="118" eb="120">
      <t>トリクズシ</t>
    </rPh>
    <rPh sb="123" eb="126">
      <t>チホウサイ</t>
    </rPh>
    <rPh sb="127" eb="129">
      <t>ハッコウ</t>
    </rPh>
    <rPh sb="132" eb="134">
      <t>ショウライ</t>
    </rPh>
    <rPh sb="134" eb="136">
      <t>フタン</t>
    </rPh>
    <rPh sb="146" eb="148">
      <t>キキン</t>
    </rPh>
    <rPh sb="160" eb="162">
      <t>トクベツ</t>
    </rPh>
    <rPh sb="163" eb="165">
      <t>リユウ</t>
    </rPh>
    <rPh sb="166" eb="167">
      <t>ナ</t>
    </rPh>
    <rPh sb="168" eb="169">
      <t>カギ</t>
    </rPh>
    <rPh sb="171" eb="174">
      <t>チホウサイ</t>
    </rPh>
    <rPh sb="174" eb="177">
      <t>カリイレガク</t>
    </rPh>
    <rPh sb="178" eb="181">
      <t>ショウカンガク</t>
    </rPh>
    <rPh sb="182" eb="184">
      <t>ウワマワ</t>
    </rPh>
    <rPh sb="190" eb="192">
      <t>キホン</t>
    </rPh>
    <rPh sb="195" eb="197">
      <t>クリアゲ</t>
    </rPh>
    <rPh sb="197" eb="199">
      <t>ショウカン</t>
    </rPh>
    <rPh sb="200" eb="201">
      <t>オコナ</t>
    </rPh>
    <rPh sb="205" eb="207">
      <t>シセツ</t>
    </rPh>
    <rPh sb="208" eb="210">
      <t>コウシン</t>
    </rPh>
    <rPh sb="210" eb="212">
      <t>ヒヨウ</t>
    </rPh>
    <rPh sb="213" eb="216">
      <t>ケイカクテキ</t>
    </rPh>
    <rPh sb="224" eb="225">
      <t>コト</t>
    </rPh>
    <rPh sb="228" eb="230">
      <t>ケントウ</t>
    </rPh>
    <rPh sb="232" eb="233">
      <t>リョウ</t>
    </rPh>
    <rPh sb="233" eb="235">
      <t>ヒリツ</t>
    </rPh>
    <rPh sb="236" eb="238">
      <t>ヨクセイ</t>
    </rPh>
    <rPh sb="239" eb="242">
      <t>ヘイジュンカ</t>
    </rPh>
    <rPh sb="243" eb="24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</si>
</sst>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13879D-77CD-4EFD-8CAF-4C3CCE32997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2E65-4191-8307-9DE356F250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663740</c:v>
                </c:pt>
                <c:pt idx="1">
                  <c:v>170812</c:v>
                </c:pt>
                <c:pt idx="2">
                  <c:v>48854</c:v>
                </c:pt>
                <c:pt idx="3">
                  <c:v>316656</c:v>
                </c:pt>
                <c:pt idx="4">
                  <c:v>83432</c:v>
                </c:pt>
              </c:numCache>
            </c:numRef>
          </c:val>
          <c:smooth val="0"/>
          <c:extLst>
            <c:ext xmlns:c16="http://schemas.microsoft.com/office/drawing/2014/chart" uri="{C3380CC4-5D6E-409C-BE32-E72D297353CC}">
              <c16:uniqueId val="{00000001-2E65-4191-8307-9DE356F250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4.25</c:v>
                </c:pt>
                <c:pt idx="1">
                  <c:v>7.05</c:v>
                </c:pt>
                <c:pt idx="2">
                  <c:v>6.97</c:v>
                </c:pt>
                <c:pt idx="3">
                  <c:v>5.9</c:v>
                </c:pt>
                <c:pt idx="4">
                  <c:v>5.88</c:v>
                </c:pt>
              </c:numCache>
            </c:numRef>
          </c:val>
          <c:extLst>
            <c:ext xmlns:c16="http://schemas.microsoft.com/office/drawing/2014/chart" uri="{C3380CC4-5D6E-409C-BE32-E72D297353CC}">
              <c16:uniqueId val="{00000000-7B81-47A5-A17C-66CEF7980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18.850000000000001</c:v>
                </c:pt>
                <c:pt idx="1">
                  <c:v>18.34</c:v>
                </c:pt>
                <c:pt idx="2">
                  <c:v>18.73</c:v>
                </c:pt>
                <c:pt idx="3">
                  <c:v>19.559999999999999</c:v>
                </c:pt>
                <c:pt idx="4">
                  <c:v>18.62</c:v>
                </c:pt>
              </c:numCache>
            </c:numRef>
          </c:val>
          <c:extLst>
            <c:ext xmlns:c16="http://schemas.microsoft.com/office/drawing/2014/chart" uri="{C3380CC4-5D6E-409C-BE32-E72D297353CC}">
              <c16:uniqueId val="{00000001-7B81-47A5-A17C-66CEF79802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-7.88</c:v>
                </c:pt>
                <c:pt idx="1">
                  <c:v>2.2200000000000002</c:v>
                </c:pt>
                <c:pt idx="2">
                  <c:v>4.17</c:v>
                </c:pt>
                <c:pt idx="3">
                  <c:v>-0.36</c:v>
                </c:pt>
                <c:pt idx="4">
                  <c:v>7.91</c:v>
                </c:pt>
              </c:numCache>
            </c:numRef>
          </c:val>
          <c:smooth val="0"/>
          <c:extLst>
            <c:ext xmlns:c16="http://schemas.microsoft.com/office/drawing/2014/chart" uri="{C3380CC4-5D6E-409C-BE32-E72D297353CC}">
              <c16:uniqueId val="{00000002-7B81-47A5-A17C-66CEF79802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6C-4479-8DD8-169881309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6C-4479-8DD8-169881309280}"/>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1.52</c:v>
                </c:pt>
                <c:pt idx="4">
                  <c:v>#N/A</c:v>
                </c:pt>
                <c:pt idx="5">
                  <c:v>1.48</c:v>
                </c:pt>
                <c:pt idx="6">
                  <c:v>#N/A</c:v>
                </c:pt>
                <c:pt idx="7">
                  <c:v>1.57</c:v>
                </c:pt>
                <c:pt idx="8">
                  <c:v>#N/A</c:v>
                </c:pt>
                <c:pt idx="9">
                  <c:v>0</c:v>
                </c:pt>
              </c:numCache>
            </c:numRef>
          </c:val>
          <c:extLst>
            <c:ext xmlns:c16="http://schemas.microsoft.com/office/drawing/2014/chart" uri="{C3380CC4-5D6E-409C-BE32-E72D297353CC}">
              <c16:uniqueId val="{00000002-8C6C-4479-8DD8-169881309280}"/>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0.06</c:v>
                </c:pt>
                <c:pt idx="4">
                  <c:v>#N/A</c:v>
                </c:pt>
                <c:pt idx="5">
                  <c:v>0.23</c:v>
                </c:pt>
                <c:pt idx="6">
                  <c:v>#N/A</c:v>
                </c:pt>
                <c:pt idx="7">
                  <c:v>0.18</c:v>
                </c:pt>
                <c:pt idx="8">
                  <c:v>#N/A</c:v>
                </c:pt>
                <c:pt idx="9">
                  <c:v>0.13</c:v>
                </c:pt>
              </c:numCache>
            </c:numRef>
          </c:val>
          <c:extLst>
            <c:ext xmlns:c16="http://schemas.microsoft.com/office/drawing/2014/chart" uri="{C3380CC4-5D6E-409C-BE32-E72D297353CC}">
              <c16:uniqueId val="{00000003-8C6C-4479-8DD8-169881309280}"/>
            </c:ext>
          </c:extLst>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0.01</c:v>
                </c:pt>
                <c:pt idx="4">
                  <c:v>#N/A</c:v>
                </c:pt>
                <c:pt idx="5">
                  <c:v>0.15</c:v>
                </c:pt>
                <c:pt idx="6">
                  <c:v>#N/A</c:v>
                </c:pt>
                <c:pt idx="7">
                  <c:v>0.01</c:v>
                </c:pt>
                <c:pt idx="8">
                  <c:v>#N/A</c:v>
                </c:pt>
                <c:pt idx="9">
                  <c:v>0.23</c:v>
                </c:pt>
              </c:numCache>
            </c:numRef>
          </c:val>
          <c:extLst>
            <c:ext xmlns:c16="http://schemas.microsoft.com/office/drawing/2014/chart" uri="{C3380CC4-5D6E-409C-BE32-E72D297353CC}">
              <c16:uniqueId val="{00000004-8C6C-4479-8DD8-169881309280}"/>
            </c:ext>
          </c:extLst>
        </c:ser>
        <c:ser>
          <c:idx val="5"/>
          <c:order val="5"/>
          <c:tx>
            <c:strRef>
              <c:f>データシート!$A$32</c:f>
              <c:strCache>
                <c:ptCount val="1"/>
                <c:pt idx="0">
                  <c:v>大潟村公共下水道事業特別会計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0.15</c:v>
                </c:pt>
                <c:pt idx="4">
                  <c:v>#N/A</c:v>
                </c:pt>
                <c:pt idx="5">
                  <c:v>0.57999999999999996</c:v>
                </c:pt>
                <c:pt idx="6">
                  <c:v>#N/A</c:v>
                </c:pt>
                <c:pt idx="7">
                  <c:v>0.36</c:v>
                </c:pt>
                <c:pt idx="8">
                  <c:v>#N/A</c:v>
                </c:pt>
                <c:pt idx="9">
                  <c:v>0.32</c:v>
                </c:pt>
              </c:numCache>
            </c:numRef>
          </c:val>
          <c:extLst>
            <c:ext xmlns:c16="http://schemas.microsoft.com/office/drawing/2014/chart" uri="{C3380CC4-5D6E-409C-BE32-E72D297353CC}">
              <c16:uniqueId val="{00000005-8C6C-4479-8DD8-169881309280}"/>
            </c:ext>
          </c:extLst>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1.62</c:v>
                </c:pt>
                <c:pt idx="4">
                  <c:v>#N/A</c:v>
                </c:pt>
                <c:pt idx="5">
                  <c:v>0.38</c:v>
                </c:pt>
                <c:pt idx="6">
                  <c:v>#N/A</c:v>
                </c:pt>
                <c:pt idx="7">
                  <c:v>0.69</c:v>
                </c:pt>
                <c:pt idx="8">
                  <c:v>#N/A</c:v>
                </c:pt>
                <c:pt idx="9">
                  <c:v>0.57999999999999996</c:v>
                </c:pt>
              </c:numCache>
            </c:numRef>
          </c:val>
          <c:extLst>
            <c:ext xmlns:c16="http://schemas.microsoft.com/office/drawing/2014/chart" uri="{C3380CC4-5D6E-409C-BE32-E72D297353CC}">
              <c16:uniqueId val="{00000006-8C6C-4479-8DD8-169881309280}"/>
            </c:ext>
          </c:extLst>
        </c:ser>
        <c:ser>
          <c:idx val="7"/>
          <c:order val="7"/>
          <c:tx>
            <c:strRef>
              <c:f>データシート!$A$34</c:f>
              <c:strCache>
                <c:ptCount val="1"/>
                <c:pt idx="0">
                  <c:v>大潟村介護サービス事業特別会計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0.71</c:v>
                </c:pt>
                <c:pt idx="4">
                  <c:v>#N/A</c:v>
                </c:pt>
                <c:pt idx="5">
                  <c:v>0.53</c:v>
                </c:pt>
                <c:pt idx="6">
                  <c:v>#N/A</c:v>
                </c:pt>
                <c:pt idx="7">
                  <c:v>1.1000000000000001</c:v>
                </c:pt>
                <c:pt idx="8">
                  <c:v>#N/A</c:v>
                </c:pt>
                <c:pt idx="9">
                  <c:v>1.1000000000000001</c:v>
                </c:pt>
              </c:numCache>
            </c:numRef>
          </c:val>
          <c:extLst>
            <c:ext xmlns:c16="http://schemas.microsoft.com/office/drawing/2014/chart" uri="{C3380CC4-5D6E-409C-BE32-E72D297353CC}">
              <c16:uniqueId val="{00000007-8C6C-4479-8DD8-169881309280}"/>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1.07</c:v>
                </c:pt>
                <c:pt idx="2">
                  <c:v>#N/A</c:v>
                </c:pt>
                <c:pt idx="3">
                  <c:v>1.59</c:v>
                </c:pt>
                <c:pt idx="4">
                  <c:v>#N/A</c:v>
                </c:pt>
                <c:pt idx="5">
                  <c:v>2.09</c:v>
                </c:pt>
                <c:pt idx="6">
                  <c:v>#N/A</c:v>
                </c:pt>
                <c:pt idx="7">
                  <c:v>3.15</c:v>
                </c:pt>
                <c:pt idx="8">
                  <c:v>#N/A</c:v>
                </c:pt>
                <c:pt idx="9">
                  <c:v>1.96</c:v>
                </c:pt>
              </c:numCache>
            </c:numRef>
          </c:val>
          <c:extLst>
            <c:ext xmlns:c16="http://schemas.microsoft.com/office/drawing/2014/chart" uri="{C3380CC4-5D6E-409C-BE32-E72D297353CC}">
              <c16:uniqueId val="{00000008-8C6C-4479-8DD8-1698813092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6.98</c:v>
                </c:pt>
                <c:pt idx="4">
                  <c:v>#N/A</c:v>
                </c:pt>
                <c:pt idx="5">
                  <c:v>6.73</c:v>
                </c:pt>
                <c:pt idx="6">
                  <c:v>#N/A</c:v>
                </c:pt>
                <c:pt idx="7">
                  <c:v>5.71</c:v>
                </c:pt>
                <c:pt idx="8">
                  <c:v>#N/A</c:v>
                </c:pt>
                <c:pt idx="9">
                  <c:v>5.74</c:v>
                </c:pt>
              </c:numCache>
            </c:numRef>
          </c:val>
          <c:extLst>
            <c:ext xmlns:c16="http://schemas.microsoft.com/office/drawing/2014/chart" uri="{C3380CC4-5D6E-409C-BE32-E72D297353CC}">
              <c16:uniqueId val="{00000009-8C6C-4479-8DD8-1698813092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235</c:v>
                </c:pt>
                <c:pt idx="5">
                  <c:v>216</c:v>
                </c:pt>
                <c:pt idx="8">
                  <c:v>208</c:v>
                </c:pt>
                <c:pt idx="11">
                  <c:v>211</c:v>
                </c:pt>
                <c:pt idx="14">
                  <c:v>212</c:v>
                </c:pt>
              </c:numCache>
            </c:numRef>
          </c:val>
          <c:extLst>
            <c:ext xmlns:c16="http://schemas.microsoft.com/office/drawing/2014/chart" uri="{C3380CC4-5D6E-409C-BE32-E72D297353CC}">
              <c16:uniqueId val="{00000000-66BE-4831-A232-CB486FEE47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BE-4831-A232-CB486FEE47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BE-4831-A232-CB486FEE47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10</c:v>
                </c:pt>
                <c:pt idx="6">
                  <c:v>14</c:v>
                </c:pt>
                <c:pt idx="9">
                  <c:v>18</c:v>
                </c:pt>
                <c:pt idx="12">
                  <c:v>19</c:v>
                </c:pt>
              </c:numCache>
            </c:numRef>
          </c:val>
          <c:extLst>
            <c:ext xmlns:c16="http://schemas.microsoft.com/office/drawing/2014/chart" uri="{C3380CC4-5D6E-409C-BE32-E72D297353CC}">
              <c16:uniqueId val="{00000003-66BE-4831-A232-CB486FEE47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31</c:v>
                </c:pt>
                <c:pt idx="6">
                  <c:v>43</c:v>
                </c:pt>
                <c:pt idx="9">
                  <c:v>21</c:v>
                </c:pt>
                <c:pt idx="12">
                  <c:v>17</c:v>
                </c:pt>
              </c:numCache>
            </c:numRef>
          </c:val>
          <c:extLst>
            <c:ext xmlns:c16="http://schemas.microsoft.com/office/drawing/2014/chart" uri="{C3380CC4-5D6E-409C-BE32-E72D297353CC}">
              <c16:uniqueId val="{00000004-66BE-4831-A232-CB486FEE47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BE-4831-A232-CB486FEE47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BE-4831-A232-CB486FEE47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259</c:v>
                </c:pt>
                <c:pt idx="3">
                  <c:v>315</c:v>
                </c:pt>
                <c:pt idx="6">
                  <c:v>324</c:v>
                </c:pt>
                <c:pt idx="9">
                  <c:v>338</c:v>
                </c:pt>
                <c:pt idx="12">
                  <c:v>333</c:v>
                </c:pt>
              </c:numCache>
            </c:numRef>
          </c:val>
          <c:extLst>
            <c:ext xmlns:c16="http://schemas.microsoft.com/office/drawing/2014/chart" uri="{C3380CC4-5D6E-409C-BE32-E72D297353CC}">
              <c16:uniqueId val="{00000007-66BE-4831-A232-CB486FEE47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140</c:v>
                </c:pt>
                <c:pt idx="5">
                  <c:v>#N/A</c:v>
                </c:pt>
                <c:pt idx="6">
                  <c:v>#N/A</c:v>
                </c:pt>
                <c:pt idx="7">
                  <c:v>173</c:v>
                </c:pt>
                <c:pt idx="8">
                  <c:v>#N/A</c:v>
                </c:pt>
                <c:pt idx="9">
                  <c:v>#N/A</c:v>
                </c:pt>
                <c:pt idx="10">
                  <c:v>166</c:v>
                </c:pt>
                <c:pt idx="11">
                  <c:v>#N/A</c:v>
                </c:pt>
                <c:pt idx="12">
                  <c:v>#N/A</c:v>
                </c:pt>
                <c:pt idx="13">
                  <c:v>157</c:v>
                </c:pt>
                <c:pt idx="14">
                  <c:v>#N/A</c:v>
                </c:pt>
              </c:numCache>
            </c:numRef>
          </c:val>
          <c:smooth val="0"/>
          <c:extLst>
            <c:ext xmlns:c16="http://schemas.microsoft.com/office/drawing/2014/chart" uri="{C3380CC4-5D6E-409C-BE32-E72D297353CC}">
              <c16:uniqueId val="{00000008-66BE-4831-A232-CB486FEE47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2540</c:v>
                </c:pt>
                <c:pt idx="5">
                  <c:v>2559</c:v>
                </c:pt>
                <c:pt idx="8">
                  <c:v>2543</c:v>
                </c:pt>
                <c:pt idx="11">
                  <c:v>2661</c:v>
                </c:pt>
                <c:pt idx="14">
                  <c:v>2650</c:v>
                </c:pt>
              </c:numCache>
            </c:numRef>
          </c:val>
          <c:extLst>
            <c:ext xmlns:c16="http://schemas.microsoft.com/office/drawing/2014/chart" uri="{C3380CC4-5D6E-409C-BE32-E72D297353CC}">
              <c16:uniqueId val="{00000000-779B-401C-8D84-39D1EC92B6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779B-401C-8D84-39D1EC92B6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1051</c:v>
                </c:pt>
                <c:pt idx="5">
                  <c:v>1023</c:v>
                </c:pt>
                <c:pt idx="8">
                  <c:v>1111</c:v>
                </c:pt>
                <c:pt idx="11">
                  <c:v>1068</c:v>
                </c:pt>
                <c:pt idx="14">
                  <c:v>945</c:v>
                </c:pt>
              </c:numCache>
            </c:numRef>
          </c:val>
          <c:extLst>
            <c:ext xmlns:c16="http://schemas.microsoft.com/office/drawing/2014/chart" uri="{C3380CC4-5D6E-409C-BE32-E72D297353CC}">
              <c16:uniqueId val="{00000002-779B-401C-8D84-39D1EC92B6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9B-401C-8D84-39D1EC92B6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9B-401C-8D84-39D1EC92B6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9B-401C-8D84-39D1EC92B6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429</c:v>
                </c:pt>
                <c:pt idx="3">
                  <c:v>413</c:v>
                </c:pt>
                <c:pt idx="6">
                  <c:v>409</c:v>
                </c:pt>
                <c:pt idx="9">
                  <c:v>376</c:v>
                </c:pt>
                <c:pt idx="12">
                  <c:v>379</c:v>
                </c:pt>
              </c:numCache>
            </c:numRef>
          </c:val>
          <c:extLst>
            <c:ext xmlns:c16="http://schemas.microsoft.com/office/drawing/2014/chart" uri="{C3380CC4-5D6E-409C-BE32-E72D297353CC}">
              <c16:uniqueId val="{00000006-779B-401C-8D84-39D1EC92B6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c:v>
                </c:pt>
                <c:pt idx="3">
                  <c:v>166</c:v>
                </c:pt>
                <c:pt idx="6">
                  <c:v>153</c:v>
                </c:pt>
                <c:pt idx="9">
                  <c:v>139</c:v>
                </c:pt>
                <c:pt idx="12">
                  <c:v>122</c:v>
                </c:pt>
              </c:numCache>
            </c:numRef>
          </c:val>
          <c:extLst>
            <c:ext xmlns:c16="http://schemas.microsoft.com/office/drawing/2014/chart" uri="{C3380CC4-5D6E-409C-BE32-E72D297353CC}">
              <c16:uniqueId val="{00000007-779B-401C-8D84-39D1EC92B6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c:v>
                </c:pt>
                <c:pt idx="3">
                  <c:v>315</c:v>
                </c:pt>
                <c:pt idx="6">
                  <c:v>217</c:v>
                </c:pt>
                <c:pt idx="9">
                  <c:v>228</c:v>
                </c:pt>
                <c:pt idx="12">
                  <c:v>197</c:v>
                </c:pt>
              </c:numCache>
            </c:numRef>
          </c:val>
          <c:extLst>
            <c:ext xmlns:c16="http://schemas.microsoft.com/office/drawing/2014/chart" uri="{C3380CC4-5D6E-409C-BE32-E72D297353CC}">
              <c16:uniqueId val="{00000008-779B-401C-8D84-39D1EC92B6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9-779B-401C-8D84-39D1EC92B6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3996</c:v>
                </c:pt>
                <c:pt idx="3">
                  <c:v>4013</c:v>
                </c:pt>
                <c:pt idx="6">
                  <c:v>3767</c:v>
                </c:pt>
                <c:pt idx="9">
                  <c:v>4175</c:v>
                </c:pt>
                <c:pt idx="12">
                  <c:v>3864</c:v>
                </c:pt>
              </c:numCache>
            </c:numRef>
          </c:val>
          <c:extLst>
            <c:ext xmlns:c16="http://schemas.microsoft.com/office/drawing/2014/chart" uri="{C3380CC4-5D6E-409C-BE32-E72D297353CC}">
              <c16:uniqueId val="{0000000A-779B-401C-8D84-39D1EC92B6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1343</c:v>
                </c:pt>
                <c:pt idx="2">
                  <c:v>#N/A</c:v>
                </c:pt>
                <c:pt idx="3">
                  <c:v>#N/A</c:v>
                </c:pt>
                <c:pt idx="4">
                  <c:v>1327</c:v>
                </c:pt>
                <c:pt idx="5">
                  <c:v>#N/A</c:v>
                </c:pt>
                <c:pt idx="6">
                  <c:v>#N/A</c:v>
                </c:pt>
                <c:pt idx="7">
                  <c:v>894</c:v>
                </c:pt>
                <c:pt idx="8">
                  <c:v>#N/A</c:v>
                </c:pt>
                <c:pt idx="9">
                  <c:v>#N/A</c:v>
                </c:pt>
                <c:pt idx="10">
                  <c:v>1190</c:v>
                </c:pt>
                <c:pt idx="11">
                  <c:v>#N/A</c:v>
                </c:pt>
                <c:pt idx="12">
                  <c:v>#N/A</c:v>
                </c:pt>
                <c:pt idx="13">
                  <c:v>969</c:v>
                </c:pt>
                <c:pt idx="14">
                  <c:v>#N/A</c:v>
                </c:pt>
              </c:numCache>
            </c:numRef>
          </c:val>
          <c:smooth val="0"/>
          <c:extLst>
            <c:ext xmlns:c16="http://schemas.microsoft.com/office/drawing/2014/chart" uri="{C3380CC4-5D6E-409C-BE32-E72D297353CC}">
              <c16:uniqueId val="{0000000B-779B-401C-8D84-39D1EC92B6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c:v>
                </c:pt>
                <c:pt idx="1">
                  <c:v>424</c:v>
                </c:pt>
                <c:pt idx="2">
                  <c:v>395</c:v>
                </c:pt>
              </c:numCache>
            </c:numRef>
          </c:val>
          <c:extLst>
            <c:ext xmlns:c16="http://schemas.microsoft.com/office/drawing/2014/chart" uri="{C3380CC4-5D6E-409C-BE32-E72D297353CC}">
              <c16:uniqueId val="{00000000-435F-4FC8-95DA-C8869AA181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201</c:v>
                </c:pt>
                <c:pt idx="2">
                  <c:v>38</c:v>
                </c:pt>
              </c:numCache>
            </c:numRef>
          </c:val>
          <c:extLst>
            <c:ext xmlns:c16="http://schemas.microsoft.com/office/drawing/2014/chart" uri="{C3380CC4-5D6E-409C-BE32-E72D297353CC}">
              <c16:uniqueId val="{00000001-435F-4FC8-95DA-C8869AA181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c:v>
                </c:pt>
                <c:pt idx="1">
                  <c:v>344</c:v>
                </c:pt>
                <c:pt idx="2">
                  <c:v>296</c:v>
                </c:pt>
              </c:numCache>
            </c:numRef>
          </c:val>
          <c:extLst>
            <c:ext xmlns:c16="http://schemas.microsoft.com/office/drawing/2014/chart" uri="{C3380CC4-5D6E-409C-BE32-E72D297353CC}">
              <c16:uniqueId val="{00000002-435F-4FC8-95DA-C8869AA181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{CE252951-7834-4226-A6F2-B64E085A567E}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1FF-4A3C-BE62-5BC53B8B8B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{C317B3D5-340E-4B73-9548-28679C0EB018}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FF-4A3C-BE62-5BC53B8B8B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{F7790DE5-E0C7-442B-99E8-18E981C7AEAF}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FF-4A3C-BE62-5BC53B8B8B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{1661C204-CE3F-456A-9F8C-CC0D29A73F65}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FF-4A3C-BE62-5BC53B8B8B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{F17DC4E7-147A-4778-A122-F71931D5A5C1}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FF-4A3C-BE62-5BC53B8B8B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{17CD0B0B-0E6A-4664-801D-9B2DC40A516B}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1FF-4A3C-BE62-5BC53B8B8B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{185988A0-7193-4A49-B5D4-9C28E76DF3B4}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1FF-4A3C-BE62-5BC53B8B8B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{8EEF94A2-3C09-46EA-AA5F-647C611004A4}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1FF-4A3C-BE62-5BC53B8B8B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{8D80413C-658D-4915-A341-B8AF9C3EE19A}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1FF-4A3C-BE62-5BC53B8B8B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49.2</c:v>
                </c:pt>
                <c:pt idx="16">
                  <c:v>51.8</c:v>
                </c:pt>
                <c:pt idx="24">
                  <c:v>54.4</c:v>
                </c:pt>
                <c:pt idx="32">
                  <c:v>55.9</c:v>
                </c:pt>
              </c:numCache>
            </c:numRef>
          </c:xVal>
          <c:yVal>
            <c:numRef>
              <c:f>公会計指標分析・財政指標組合せ分析表!$BP$51:$DC$51</c:f>
              <c:numCache>
                <c:formatCode>#,##0.0;"▲ "#,##0.0</c:formatCode>
                <c:ptCount val="40"/>
                <c:pt idx="8">
                  <c:v>64.2</c:v>
                </c:pt>
                <c:pt idx="16">
                  <c:v>45.3</c:v>
                </c:pt>
                <c:pt idx="24">
                  <c:v>60.8</c:v>
                </c:pt>
                <c:pt idx="32">
                  <c:v>50.7</c:v>
                </c:pt>
              </c:numCache>
            </c:numRef>
          </c:yVal>
          <c:smooth val="0"/>
          <c:extLst>
            <c:ext xmlns:c16="http://schemas.microsoft.com/office/drawing/2014/chart" uri="{C3380CC4-5D6E-409C-BE32-E72D297353CC}">
              <c16:uniqueId val="{00000009-41FF-4A3C-BE62-5BC53B8B8B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{3A730505-45AC-4AB5-A799-E751F2B56F2E}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1FF-4A3C-BE62-5BC53B8B8B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{A2AC219F-251C-4672-8B79-B399FBCDF90D}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FF-4A3C-BE62-5BC53B8B8B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{F2268343-1CBE-4383-86C3-EDC80C2DD9D8}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FF-4A3C-BE62-5BC53B8B8B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{810349E1-452B-4D40-B841-DBA4E8A79762}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FF-4A3C-BE62-5BC53B8B8B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{637225E0-0F75-4F53-8DA2-173C19599986}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FF-4A3C-BE62-5BC53B8B8B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{C79152AB-B66A-4336-A339-A2A9BE311E50}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1FF-4A3C-BE62-5BC53B8B8B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{36234AC1-CABE-4AA0-9703-96951D345DF6}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1FF-4A3C-BE62-5BC53B8B8B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{62B72167-7CFB-422C-A79A-04AEFA16E122}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1FF-4A3C-BE62-5BC53B8B8B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{CA67D06E-B70D-4305-BD4C-E401BDB5C1B2}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1FF-4A3C-BE62-5BC53B8B8B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1FF-4A3C-BE62-5BC53B8B8BBA}"/>
            </c:ext>
          </c:extLst>
        </c:ser>
        <c:dLbls>
          <c:showLegendKey val="0"/>
          <c:showVal val="1"/>
          <c:showCatName val="0"/>
          <c:showSerName val="0"/>
          <c:showPercent val="0"/>
          <c:showBubbleSize val="0"/>
        </c:dLbls>
        <c:axId val="46179840"/>
        <c:axId val="46181760"/>
      </c:scatterChart>
      <c:valAx>
        <c:axId val="46179840"/>
        <c:scaling>
          <c:orientation val="minMax"/>
          <c:max val="59.5"/>
          <c:min val="4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{3148AA44-E96E-483F-8E6D-8EF1172FB6D0}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B3-4FE6-B1F3-9181957E5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{A1D50112-56A3-443B-80D4-E521FFBFDB58}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3-4FE6-B1F3-9181957E5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{DDB5671E-DD8C-4650-B3D4-C3CF0AFF149E}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3-4FE6-B1F3-9181957E5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{0DCF5B8D-3192-4642-88AD-B196D55E9F1D}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3-4FE6-B1F3-9181957E5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{2F4CDBE3-1177-4020-8160-F38ABFEE5F28}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3-4FE6-B1F3-9181957E53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{FB91CBDA-4209-47C8-93DE-6B4466051BD0}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B3-4FE6-B1F3-9181957E533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{31895B2F-318D-460A-9F3F-39F7D27C1241}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B3-4FE6-B1F3-9181957E533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{464A5487-5830-49DD-BB51-30F71E4C58DB}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B3-4FE6-B1F3-9181957E533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{497A680B-DDA6-48AD-A70C-DCF36DD3087E}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B3-4FE6-B1F3-9181957E5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5.3</c:v>
                </c:pt>
                <c:pt idx="16">
                  <c:v>6.5</c:v>
                </c:pt>
                <c:pt idx="24">
                  <c:v>8</c:v>
                </c:pt>
                <c:pt idx="32">
                  <c:v>8.5</c:v>
                </c:pt>
              </c:numCache>
            </c:numRef>
          </c:xVal>
          <c:yVal>
            <c:numRef>
              <c:f>公会計指標分析・財政指標組合せ分析表!$BP$73:$DC$73</c:f>
              <c:numCache>
                <c:formatCode>#,##0.0;"▲ "#,##0.0</c:formatCode>
                <c:ptCount val="40"/>
                <c:pt idx="0">
                  <c:v>65.5</c:v>
                </c:pt>
                <c:pt idx="8">
                  <c:v>64.2</c:v>
                </c:pt>
                <c:pt idx="16">
                  <c:v>45.3</c:v>
                </c:pt>
                <c:pt idx="24">
                  <c:v>60.8</c:v>
                </c:pt>
                <c:pt idx="32">
                  <c:v>50.7</c:v>
                </c:pt>
              </c:numCache>
            </c:numRef>
          </c:yVal>
          <c:smooth val="0"/>
          <c:extLst>
            <c:ext xmlns:c16="http://schemas.microsoft.com/office/drawing/2014/chart" uri="{C3380CC4-5D6E-409C-BE32-E72D297353CC}">
              <c16:uniqueId val="{00000009-0CB3-4FE6-B1F3-9181957E53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{E8FE28C2-318F-4518-8B7E-0F2D9F47C043}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B3-4FE6-B1F3-9181957E53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{F52CE4D8-D1A7-499F-8C6C-61D5B8B653D9}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3-4FE6-B1F3-9181957E5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{9D65EF4A-D698-4812-A339-CC4136692C78}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3-4FE6-B1F3-9181957E5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{53C9C977-BCB9-43D2-888B-508DFB72D80B}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3-4FE6-B1F3-9181957E5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{D70021F9-A9E1-4424-B59A-E409254D8BC6}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3-4FE6-B1F3-9181957E53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{1320497B-37EF-4DBF-8D2B-7CDCDFF89F8F}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B3-4FE6-B1F3-9181957E533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{A702C5BF-B510-4877-B988-AF6F1C77EA2A}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B3-4FE6-B1F3-9181957E533E}"/>
                </c:ext>
              </c:extLst>
            </c:dLbl>
            <c:dLbl>
              <c:idx val="24"/>
              <c:layout>
                <c:manualLayout>
                  <c:x val="-4.5160355153971272E-2"/>
                  <c:y val="-4.34959213155359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{602F177A-4BAE-481A-B8CF-5148226EE70C}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B3-4FE6-B1F3-9181957E533E}"/>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{F10EF5AF-05AE-4030-A549-379A65F1DC2A}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B3-4FE6-B1F3-9181957E5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B3-4FE6-B1F3-9181957E533E}"/>
            </c:ext>
          </c:extLst>
        </c:ser>
        <c:dLbls>
          <c:showLegendKey val="0"/>
          <c:showVal val="1"/>
          <c:showCatName val="0"/>
          <c:showSerName val="0"/>
          <c:showPercent val="0"/>
          <c:showBubbleSize val="0"/>
        </c:dLbls>
        <c:axId val="84219776"/>
        <c:axId val="84234240"/>
      </c:scatterChart>
      <c:valAx>
        <c:axId val="84219776"/>
        <c:scaling>
          <c:orientation val="minMax"/>
          <c:max val="8.9"/>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a:t>
          </a:r>
        </a:p>
        <a:p>
          <a:r>
            <a:rPr kumimoji="1" lang="ja-JP" altLang="en-US" sz="1100">
              <a:latin typeface="ＭＳ ゴシック" pitchFamily="49" charset="-128"/>
              <a:ea typeface="ＭＳ ゴシック" pitchFamily="49" charset="-128"/>
            </a:rPr>
            <a:t>　元利償還金については、普通建設事業の償還終了に伴い減となっているが、認定こども園等建設事業の償還開始等に伴い、償還のピークが令和５年度～７年度になると見込まれる。</a:t>
          </a:r>
        </a:p>
        <a:p>
          <a:r>
            <a:rPr kumimoji="1" lang="ja-JP" altLang="en-US" sz="1100">
              <a:latin typeface="ＭＳ ゴシック" pitchFamily="49" charset="-128"/>
              <a:ea typeface="ＭＳ ゴシック" pitchFamily="49" charset="-128"/>
            </a:rPr>
            <a:t>　</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大潟小中学校建設事業に伴う元金償還開始等の影響で前年度との比較で１百万円増加しており、今後も認定こども園建設事業などの大規模建設事業の財源として地方債の発行が増となる見込みであることから、交付税算入率の高い地方債を活用していく。</a:t>
          </a:r>
        </a:p>
        <a:p>
          <a:r>
            <a:rPr kumimoji="1" lang="ja-JP" altLang="en-US" sz="1100">
              <a:latin typeface="ＭＳ ゴシック" pitchFamily="49" charset="-128"/>
              <a:ea typeface="ＭＳ ゴシック" pitchFamily="49" charset="-128"/>
            </a:rPr>
            <a:t>　今後も繰上償還の実施や徹底した歳出削減等により、元利償還金の抑制に努める。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が大きな割合を占めており、適時繰上償還事業を実施することにより将来負担額の引下げを行っており、過去５年間はほぼ横ばいで推移している。平成３０年度も繰上償還の実施に伴い減となっている。</a:t>
          </a:r>
        </a:p>
        <a:p>
          <a:r>
            <a:rPr kumimoji="1" lang="ja-JP" altLang="en-US" sz="1200">
              <a:latin typeface="ＭＳ ゴシック" pitchFamily="49" charset="-128"/>
              <a:ea typeface="ＭＳ ゴシック" pitchFamily="49" charset="-128"/>
            </a:rPr>
            <a:t>　大潟小中学校建設事業、認定こども園等建設事業等の大規模建設事業の財源として地方債の借入による地方債の残高増加要素があるため、今後も繰上償還を積極的に行い、将来負担額の抑制に努める。</a:t>
          </a: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充当可能基金はほぼ横ばい傾向となっている。</a:t>
          </a:r>
        </a:p>
        <a:p>
          <a:r>
            <a:rPr kumimoji="1" lang="ja-JP" altLang="en-US" sz="1200">
              <a:latin typeface="ＭＳ ゴシック" pitchFamily="49" charset="-128"/>
              <a:ea typeface="ＭＳ ゴシック" pitchFamily="49" charset="-128"/>
            </a:rPr>
            <a:t>　今後は計画的な基金の積み増しを行い、充当可能財源等の確保に努める。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財源としての地方債の借入増により、償還のピークは令和５年度～令和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・ふるさと応援基金は、ふるさと応援寄附金（ふるさと納税）を原資に、まちづくりのためにに必要な資金として設置している。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・石油貯蔵施設立地対策等基金は、石油貯蔵施設立地対策等交付金を原資に、地域の防災活動に必要な事業を支援する資金として設置している。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前年度の一般会計の剰余金を３月補正で増額補正し積み立てている。平成３０年度については、かんがい排水施設整備金が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百万円の増、ふるさと応援基金はふるさと応援寄附金の全額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２年度に防災センター改修事業を実施するため、石油貯蔵施設立地対策等基金を全額取崩す予定である。今後は大規模なかんがい排水施設整備事業が予定されており、特定目的金ではかんがい排水施設整備基金を優先的に積み増していく予定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百万円を取崩したが、３月補正において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年度は繰上償還実施に伴い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百万円を取崩しており、平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今後、積立金については減債基金を優先的に積み増しすることとし、計画的に繰上償還を実施ししていく。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0E287B-4322-4E14-AAEE-B7D64EEC3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53D408-3DD2-4FA4-B942-899FE18C29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4BDFF57-AAB6-47E1-9568-3F4F70AF7B5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FFD55C9-7EB0-4AB2-AD03-3E2694999E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64A362-A5AA-4AAC-942A-5FFC9034BC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A0BA97A-D3EA-462E-B0D9-A66F3260D8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B23354-EC20-49A1-9863-8C97880520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5B1BCEE-5125-4C44-8E76-F46412A3AD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464C9E-E0AC-472C-A76A-E64C2B4BCBC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9F0F3C-CF83-4A14-953E-AC40608C9B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5D2EAA-9395-4E02-9C34-C983A26F09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3DD76B6-104F-4CDC-9BD9-DE3439E7A9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935667-B1C4-42E4-8578-2B78015A87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AE920EA-59B0-4D58-8991-E37743D8350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F9F114A-AAB1-4B6F-A647-7659469C9D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73AC1C3-8E6E-4D1B-9542-EA0530EDF15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5A28C2-0F57-4E3C-BF0D-ED72F6C8B5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0058D7F-2760-440E-837D-7C1B986D1FC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5A3DC1F-6CD4-4ACB-950E-E9CAF570A5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450C57E-7441-45C5-9104-35E52722CE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179E09-9A50-492D-88DB-3FF377FAD8D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595DEC5-A4A3-4E6A-AC6E-3233B8C386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7861BA9-23DA-4B67-948A-ACD81E324F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6AAC302-6A6C-4FE0-9F45-75FB90B519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6364472-EBFF-4B42-AC15-DD5A2E5E07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11B58A-49C1-4875-8E67-8E7BA494D0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E44CB3-39C6-4FC5-B871-FE7EC88EF4E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CE18305-263B-4611-82D0-6729DC37805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35E3E66-AAC8-462B-BB51-3098B5C192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377779E-559D-4F24-9C61-DEFE99D435D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04CA54B-0600-4EEB-B585-69D27A7B4C4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CD3B8A7-02E7-44E7-9C99-E292A401B1D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FE6D82E-97EE-41A1-9177-6510345CC88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53D363B-D7D6-4E46-BE8F-16AF5ADAA6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B20F1EC-75D2-425D-95C0-0C35670D2DE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E79AE35-0779-4227-A6BB-D700F65F11C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FC1788E-9746-4185-BB28-DBAD626D4E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C6C529C-741B-4460-B893-773CE929695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303ADB4-B587-4270-B130-66DD82A990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846FB57-219E-4610-AFDC-26AA2646A6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B8628DF-0D83-49C5-923F-BC3FC07F10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67913AB-5D0E-4B5F-8FBC-B706C0D48D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CB5D4E5-DAD5-47A2-9817-74B6318965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16F5845-C483-4D29-8ECA-5EE6B1625C3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CF2D3E0-A001-4D49-84AF-4CB2C3D971A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92F6685-BDD2-4308-A9BC-A427875466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有形固定資産償却率は</a:t>
          </a:r>
          <a:r>
            <a:rPr kumimoji="1" lang="en-US" altLang="ja-JP" sz="1100" baseline="0">
              <a:latin typeface="ＭＳ Ｐゴシック" panose="020B0600070205080204" pitchFamily="50" charset="-128"/>
              <a:ea typeface="ＭＳ Ｐゴシック" panose="020B0600070205080204" pitchFamily="50" charset="-128"/>
            </a:rPr>
            <a:t>55.9%</a:t>
          </a:r>
          <a:r>
            <a:rPr kumimoji="1" lang="ja-JP" altLang="en-US" sz="1100" baseline="0">
              <a:latin typeface="ＭＳ Ｐゴシック" panose="020B0600070205080204" pitchFamily="50" charset="-128"/>
              <a:ea typeface="ＭＳ Ｐゴシック" panose="020B0600070205080204" pitchFamily="50" charset="-128"/>
            </a:rPr>
            <a:t>であり、近年増加傾向にあるが、全国平均・県平均・類似団体内平均値より低い水準にある。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主な増加要因は平成</a:t>
          </a:r>
          <a:r>
            <a:rPr kumimoji="1" lang="en-US" altLang="ja-JP" sz="1100" baseline="0">
              <a:latin typeface="ＭＳ Ｐゴシック" panose="020B0600070205080204" pitchFamily="50" charset="-128"/>
              <a:ea typeface="ＭＳ Ｐゴシック" panose="020B0600070205080204" pitchFamily="50" charset="-128"/>
            </a:rPr>
            <a:t>21</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24</a:t>
          </a:r>
          <a:r>
            <a:rPr kumimoji="1" lang="ja-JP" altLang="en-US" sz="1100" baseline="0">
              <a:latin typeface="ＭＳ Ｐゴシック" panose="020B0600070205080204" pitchFamily="50" charset="-128"/>
              <a:ea typeface="ＭＳ Ｐゴシック" panose="020B0600070205080204" pitchFamily="50" charset="-128"/>
            </a:rPr>
            <a:t>年度にかけて行った小中学校建設と平成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かけて行った認定こども園建設である。各平均値より低い水準にあるが、役場庁舎・公営住宅等老朽化が進んでいる施設もあり、改修や建替等が今後必要となってくることから、公共施設等総合管理計画に従い、長寿命化を図るとともに、計画的、効率的な改修・更新を推進しライフサイクルコストを縮減す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FF5C484D-542D-4FE7-9337-FDD3A078055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11457CA-8D24-47A6-9220-D703129EAE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0FCCD3D-41E9-4E1D-959D-A0EFED57F50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8FDC1D0-6615-44C4-A5CA-B403C377F46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D02EE031-45F1-4B1A-92FF-20BE7171EFF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299664B7-AECE-4089-B58F-0E8F8907240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9849A3F-15C2-4D2E-9C90-81D55929477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9358182-4502-4467-BF8B-824580ED3E9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97AEEC6-9C76-4382-9561-D61E39C924C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D9E5B3E-1006-4CD7-9842-FA115F19208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7D87DAF5-4E23-4939-BFC4-39FFA0051F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62B4D52-C1EA-4D5C-AABA-595EC92E7DA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89BBB859-734D-4CC3-A6AC-E248A3DC41C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5682100-D065-42FD-BAA7-11D8A705E32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C84A6D9-5CA5-454B-AC82-EA601FD1EB4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62003435-380C-4ACC-9D55-AB5EA441AA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DE7DA45-A274-45CB-AC3C-3412D033754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2B27983-4220-4975-B9E8-EDE3716B9A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ABA60B8E-6828-48FD-AFEA-1F570A7798D1}"/>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06BC7A7-0A5E-4F3C-AE76-FF3F9335CB2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4A7896B4-AF88-4966-A1D2-6F43365170D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777511E9-792E-442A-8171-7DFDDA4F1FBB}"/>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22981C7A-71E7-4210-8E2A-1CDEBA49252B}"/>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A6E34376-1EF9-449C-AA22-341434CD3C51}"/>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12617A0E-7C21-4A10-83A7-D8216FB0FF77}"/>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35DF39F1-9C73-43FE-90B6-2D3CED09968B}"/>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4BA4BD2D-6B6B-4217-9C40-B3C89E45190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A92FC4BB-5726-4D6A-A362-71FED10462AD}"/>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19A6C1A-AF92-4841-A2F6-8E95972E85B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CEC4CA7-7D88-4AF6-9B13-C076EDE1D22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C91F6E6-87A1-488C-88E9-C14A865938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30B72DE-8464-4128-8A23-E78DAB6C85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8103E99-D7ED-4560-A405-218487DA54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1" name="楕円 80">
          <a:extLst>
            <a:ext uri="{FF2B5EF4-FFF2-40B4-BE49-F238E27FC236}">
              <a16:creationId xmlns:a16="http://schemas.microsoft.com/office/drawing/2014/main" id="{988D92B7-72BC-4EC7-8231-B530888CBF5D}"/>
            </a:ext>
          </a:extLst>
        </xdr:cNvPr>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2" name="有形固定資産減価償却率該当値テキスト">
          <a:extLst>
            <a:ext uri="{FF2B5EF4-FFF2-40B4-BE49-F238E27FC236}">
              <a16:creationId xmlns:a16="http://schemas.microsoft.com/office/drawing/2014/main" id="{ACBEEAAE-2E09-4E41-9D90-DF272474665E}"/>
            </a:ext>
          </a:extLst>
        </xdr:cNvPr>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85181</xdr:rowOff>
    </xdr:from>
    <xdr:to>
      <xdr:col>19</xdr:col>
      <xdr:colOff>187325</xdr:colOff>
      <xdr:row>31</xdr:row>
      <xdr:rowOff>15331</xdr:rowOff>
    </xdr:to>
    <xdr:sp macro="" textlink="">
      <xdr:nvSpPr>
        <xdr:cNvPr id="83" name="楕円 82">
          <a:extLst>
            <a:ext uri="{FF2B5EF4-FFF2-40B4-BE49-F238E27FC236}">
              <a16:creationId xmlns:a16="http://schemas.microsoft.com/office/drawing/2014/main" id="{D7E9A06C-0E6B-417B-96AD-95DE029CF3E0}"/>
            </a:ext>
          </a:extLst>
        </xdr:cNvPr>
        <xdr:cNvSpPr/>
      </xdr:nvSpPr>
      <xdr:spPr>
        <a:xfrm>
          <a:off x="4000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89717</xdr:rowOff>
    </xdr:from>
    <xdr:to>
      <xdr:col>23</xdr:col>
      <xdr:colOff>85725</xdr:colOff>
      <xdr:row>30</xdr:row>
      <xdr:rowOff>135981</xdr:rowOff>
    </xdr:to>
    <xdr:cxnSp macro="">
      <xdr:nvCxnSpPr>
        <xdr:cNvPr id="84" name="直線コネクタ 83">
          <a:extLst>
            <a:ext uri="{FF2B5EF4-FFF2-40B4-BE49-F238E27FC236}">
              <a16:creationId xmlns:a16="http://schemas.microsoft.com/office/drawing/2014/main" id="{34F44FCB-B601-4E56-AEC6-D5F067F86E33}"/>
            </a:ext>
          </a:extLst>
        </xdr:cNvPr>
        <xdr:cNvCxnSpPr/>
      </xdr:nvCxnSpPr>
      <xdr:spPr>
        <a:xfrm flipV="1">
          <a:off x="4051300" y="600474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165372</xdr:rowOff>
    </xdr:from>
    <xdr:to>
      <xdr:col>15</xdr:col>
      <xdr:colOff>187325</xdr:colOff>
      <xdr:row>31</xdr:row>
      <xdr:rowOff>95522</xdr:rowOff>
    </xdr:to>
    <xdr:sp macro="" textlink="">
      <xdr:nvSpPr>
        <xdr:cNvPr id="85" name="楕円 84">
          <a:extLst>
            <a:ext uri="{FF2B5EF4-FFF2-40B4-BE49-F238E27FC236}">
              <a16:creationId xmlns:a16="http://schemas.microsoft.com/office/drawing/2014/main" id="{E3C80F2E-3345-493D-98BC-DDC1C2C2271A}"/>
            </a:ext>
          </a:extLst>
        </xdr:cNvPr>
        <xdr:cNvSpPr/>
      </xdr:nvSpPr>
      <xdr:spPr>
        <a:xfrm>
          <a:off x="323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31</xdr:row>
      <xdr:rowOff>44722</xdr:rowOff>
    </xdr:to>
    <xdr:cxnSp macro="">
      <xdr:nvCxnSpPr>
        <xdr:cNvPr id="86" name="直線コネクタ 85">
          <a:extLst>
            <a:ext uri="{FF2B5EF4-FFF2-40B4-BE49-F238E27FC236}">
              <a16:creationId xmlns:a16="http://schemas.microsoft.com/office/drawing/2014/main" id="{B04CF7E8-15F3-4277-A6C0-EB2DF560626A}"/>
            </a:ext>
          </a:extLst>
        </xdr:cNvPr>
        <xdr:cNvCxnSpPr/>
      </xdr:nvCxnSpPr>
      <xdr:spPr>
        <a:xfrm flipV="1">
          <a:off x="3289300" y="6051006"/>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87" name="楕円 86">
          <a:extLst>
            <a:ext uri="{FF2B5EF4-FFF2-40B4-BE49-F238E27FC236}">
              <a16:creationId xmlns:a16="http://schemas.microsoft.com/office/drawing/2014/main" id="{8546832F-E9ED-4FD3-A1C2-5CA9BF80FA38}"/>
            </a:ext>
          </a:extLst>
        </xdr:cNvPr>
        <xdr:cNvSpPr/>
      </xdr:nvSpPr>
      <xdr:spPr>
        <a:xfrm>
          <a:off x="2476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124914</xdr:rowOff>
    </xdr:to>
    <xdr:cxnSp macro="">
      <xdr:nvCxnSpPr>
        <xdr:cNvPr id="88" name="直線コネクタ 87">
          <a:extLst>
            <a:ext uri="{FF2B5EF4-FFF2-40B4-BE49-F238E27FC236}">
              <a16:creationId xmlns:a16="http://schemas.microsoft.com/office/drawing/2014/main" id="{F81C63B4-B26C-4EAC-9640-B413F5B49A3D}"/>
            </a:ext>
          </a:extLst>
        </xdr:cNvPr>
        <xdr:cNvCxnSpPr/>
      </xdr:nvCxnSpPr>
      <xdr:spPr>
        <a:xfrm flipV="1">
          <a:off x="2527300" y="6131197"/>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a:extLst>
            <a:ext uri="{FF2B5EF4-FFF2-40B4-BE49-F238E27FC236}">
              <a16:creationId xmlns:a16="http://schemas.microsoft.com/office/drawing/2014/main" id="{6664A99D-5B22-4C8B-B0DD-E0061976DCE1}"/>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a:extLst>
            <a:ext uri="{FF2B5EF4-FFF2-40B4-BE49-F238E27FC236}">
              <a16:creationId xmlns:a16="http://schemas.microsoft.com/office/drawing/2014/main" id="{E143FA7A-17E6-4476-A6B7-401C3A8556C7}"/>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1" name="n_3aveValue有形固定資産減価償却率">
          <a:extLst>
            <a:ext uri="{FF2B5EF4-FFF2-40B4-BE49-F238E27FC236}">
              <a16:creationId xmlns:a16="http://schemas.microsoft.com/office/drawing/2014/main" id="{58DC5443-C5EA-467D-8ED7-77E7EAB9679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6458</xdr:rowOff>
    </xdr:from>
    <xdr:ext cx="405111" cy="259045"/>
    <xdr:sp macro="" textlink="">
      <xdr:nvSpPr>
        <xdr:cNvPr id="92" name="n_1mainValue有形固定資産減価償却率">
          <a:extLst>
            <a:ext uri="{FF2B5EF4-FFF2-40B4-BE49-F238E27FC236}">
              <a16:creationId xmlns:a16="http://schemas.microsoft.com/office/drawing/2014/main" id="{51019F41-1FC2-4136-AC3C-8BA47C138D7C}"/>
            </a:ext>
          </a:extLst>
        </xdr:cNvPr>
        <xdr:cNvSpPr txBox="1"/>
      </xdr:nvSpPr>
      <xdr:spPr>
        <a:xfrm>
          <a:off x="38360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86649</xdr:rowOff>
    </xdr:from>
    <xdr:ext cx="405111" cy="259045"/>
    <xdr:sp macro="" textlink="">
      <xdr:nvSpPr>
        <xdr:cNvPr id="93" name="n_2mainValue有形固定資産減価償却率">
          <a:extLst>
            <a:ext uri="{FF2B5EF4-FFF2-40B4-BE49-F238E27FC236}">
              <a16:creationId xmlns:a16="http://schemas.microsoft.com/office/drawing/2014/main" id="{944DD941-AC94-4313-A92D-B5D2A86CCF33}"/>
            </a:ext>
          </a:extLst>
        </xdr:cNvPr>
        <xdr:cNvSpPr txBox="1"/>
      </xdr:nvSpPr>
      <xdr:spPr>
        <a:xfrm>
          <a:off x="3086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94" name="n_3mainValue有形固定資産減価償却率">
          <a:extLst>
            <a:ext uri="{FF2B5EF4-FFF2-40B4-BE49-F238E27FC236}">
              <a16:creationId xmlns:a16="http://schemas.microsoft.com/office/drawing/2014/main" id="{27BBE851-ADE8-4099-AA6E-3FDF7A28423D}"/>
            </a:ext>
          </a:extLst>
        </xdr:cNvPr>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B598FD85-608C-463C-A9A6-8B9109576C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6C92E44-5AEA-4EAF-A4BB-C511ED1F6A0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703CCA79-892F-4100-B983-1CBD4923F67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146535B3-36E4-4CE6-AA82-2323AABFBEE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5ECB941B-FDF6-4991-8FAE-F47A11F4DB2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17AD3ACE-1541-486D-8290-C0901B5A5DF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285DC55A-8971-4301-9975-A42E7D16F9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8D54D110-DAAC-47ED-B64C-54E736C789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69F8A943-95AA-4000-813B-8A195453E1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B8ACAD67-6287-438D-B8B8-A9AC12EBC5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DE4BB2C9-E811-483F-9761-6409937AB2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402C2482-F0AD-465A-A633-2A1D4BECA42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22B82246-1ED1-45D1-9C03-DC6A9EDA4A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債務償還比率は</a:t>
          </a:r>
          <a:r>
            <a:rPr kumimoji="1" lang="en-US" altLang="ja-JP" sz="1000">
              <a:latin typeface="ＭＳ Ｐゴシック" panose="020B0600070205080204" pitchFamily="50" charset="-128"/>
              <a:ea typeface="ＭＳ Ｐゴシック" panose="020B0600070205080204" pitchFamily="50" charset="-128"/>
            </a:rPr>
            <a:t>666.7%</a:t>
          </a:r>
          <a:r>
            <a:rPr kumimoji="1" lang="ja-JP" altLang="en-US" sz="1000">
              <a:latin typeface="ＭＳ Ｐゴシック" panose="020B0600070205080204" pitchFamily="50" charset="-128"/>
              <a:ea typeface="ＭＳ Ｐゴシック" panose="020B0600070205080204" pitchFamily="50" charset="-128"/>
            </a:rPr>
            <a:t>であり、秋田県平均は下回っているが全国平均および類似団体内平均値を上回っている。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これは、平成</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年度にかけて行った小中学校建設と平成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かけて行った認定こども園建設で、基金を取り崩し、地方債を発行した影響等から、将来負担額が増加し、また基金等充当可能財源が減少したためである。今後は国営土地改良事業のための基金積立を行っていくため、比率は下がっていく見込であるが、引き続き徹底した歳出削減を行い、積極的な繰上償還の実施や基金の積み増しを行っ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65D58AB-3CBE-4ED7-A151-7DDDBAC6495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FD156926-E8CB-43D8-832B-D2B038C2868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8DF9179B-C1E8-40BA-B8DF-E54F64334C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419FB92E-9AF2-4F6E-ACFE-1DB78205E71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16BA80B-E985-43B9-B9E8-C9098C74910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1BCFB076-17E9-4A19-A22A-CFAEEAA0299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633FD2B5-50AB-4DAD-867D-EB911F0E87B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3110C071-7403-4F84-AAAE-06DF91655F8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9E9343C2-6421-4714-BD62-38A9A08AF27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1992704D-FCF5-47DE-9A62-CBD039B3360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35313DFD-3732-4509-BA50-158C277D563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E6007C17-FBD8-4D3C-8D2E-86EF9A6218B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9866B0E1-066C-4C0D-A96A-E83F9CDE76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E861239B-EA37-4766-A480-26C4FEE2E43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F143443-F436-4B32-A6FD-C3A4FCC44A4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B7D04963-9FF8-4FBE-9250-93590FF47EB5}"/>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BD7A63B5-7DCA-43DD-9EC1-F59D83DE754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D49F7930-4F9C-4D04-9B7E-8519D4C138E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730F7E2C-FD96-4833-A066-8E2E000065DC}"/>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71945177-5984-40C9-9971-BF9DE5503DEF}"/>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58255148-C3E4-46D2-81CC-E54A413727EF}"/>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9E89575E-1984-4DCD-BED7-E1BD908F5443}"/>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4AAC9921-4D67-48D5-B7F6-BA4FC42F9E06}"/>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9707696-5DB3-4A88-B97F-EED7F387AC7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6B09A50-C21E-4592-9CEF-AE38531FDF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CB1A513-A50E-4F57-9256-D2AB50D84FD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8424E32-7BB8-447C-9ED4-B06C3C2276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5C5E9AD-F9D5-4A79-B8FC-B3E4C05C7E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158122</xdr:rowOff>
    </xdr:from>
    <xdr:to>
      <xdr:col>76</xdr:col>
      <xdr:colOff>73025</xdr:colOff>
      <xdr:row>30</xdr:row>
      <xdr:rowOff>88272</xdr:rowOff>
    </xdr:to>
    <xdr:sp macro="" textlink="">
      <xdr:nvSpPr>
        <xdr:cNvPr id="136" name="楕円 135">
          <a:extLst>
            <a:ext uri="{FF2B5EF4-FFF2-40B4-BE49-F238E27FC236}">
              <a16:creationId xmlns:a16="http://schemas.microsoft.com/office/drawing/2014/main" id="{2BA215FC-8DA9-4429-B702-ED68569A9351}"/>
            </a:ext>
          </a:extLst>
        </xdr:cNvPr>
        <xdr:cNvSpPr/>
      </xdr:nvSpPr>
      <xdr:spPr>
        <a:xfrm>
          <a:off x="14744700" y="59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9549</xdr:rowOff>
    </xdr:from>
    <xdr:ext cx="469744" cy="259045"/>
    <xdr:sp macro="" textlink="">
      <xdr:nvSpPr>
        <xdr:cNvPr id="137" name="債務償還比率該当値テキスト">
          <a:extLst>
            <a:ext uri="{FF2B5EF4-FFF2-40B4-BE49-F238E27FC236}">
              <a16:creationId xmlns:a16="http://schemas.microsoft.com/office/drawing/2014/main" id="{409879C5-1C71-417A-A696-CA05F8E835AD}"/>
            </a:ext>
          </a:extLst>
        </xdr:cNvPr>
        <xdr:cNvSpPr txBox="1"/>
      </xdr:nvSpPr>
      <xdr:spPr>
        <a:xfrm>
          <a:off x="14846300" y="57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49332</xdr:rowOff>
    </xdr:from>
    <xdr:to>
      <xdr:col>72</xdr:col>
      <xdr:colOff>123825</xdr:colOff>
      <xdr:row>29</xdr:row>
      <xdr:rowOff>150932</xdr:rowOff>
    </xdr:to>
    <xdr:sp macro="" textlink="">
      <xdr:nvSpPr>
        <xdr:cNvPr id="138" name="楕円 137">
          <a:extLst>
            <a:ext uri="{FF2B5EF4-FFF2-40B4-BE49-F238E27FC236}">
              <a16:creationId xmlns:a16="http://schemas.microsoft.com/office/drawing/2014/main" id="{56DEA8FF-8B5E-4033-ABDF-E3E8D2C37ED3}"/>
            </a:ext>
          </a:extLst>
        </xdr:cNvPr>
        <xdr:cNvSpPr/>
      </xdr:nvSpPr>
      <xdr:spPr>
        <a:xfrm>
          <a:off x="14033500" y="5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100132</xdr:rowOff>
    </xdr:from>
    <xdr:to>
      <xdr:col>76</xdr:col>
      <xdr:colOff>22225</xdr:colOff>
      <xdr:row>30</xdr:row>
      <xdr:rowOff>37472</xdr:rowOff>
    </xdr:to>
    <xdr:cxnSp macro="">
      <xdr:nvCxnSpPr>
        <xdr:cNvPr id="139" name="直線コネクタ 138">
          <a:extLst>
            <a:ext uri="{FF2B5EF4-FFF2-40B4-BE49-F238E27FC236}">
              <a16:creationId xmlns:a16="http://schemas.microsoft.com/office/drawing/2014/main" id="{646A3647-8D2E-48E1-B2FC-B82BD8C5C78B}"/>
            </a:ext>
          </a:extLst>
        </xdr:cNvPr>
        <xdr:cNvCxnSpPr/>
      </xdr:nvCxnSpPr>
      <xdr:spPr>
        <a:xfrm>
          <a:off x="14084300" y="5843707"/>
          <a:ext cx="7112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AE7FA7A3-F930-48D8-8A92-999C1D94B08C}"/>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167459</xdr:rowOff>
    </xdr:from>
    <xdr:ext cx="469744" cy="259045"/>
    <xdr:sp macro="" textlink="">
      <xdr:nvSpPr>
        <xdr:cNvPr id="141" name="n_1mainValue債務償還比率">
          <a:extLst>
            <a:ext uri="{FF2B5EF4-FFF2-40B4-BE49-F238E27FC236}">
              <a16:creationId xmlns:a16="http://schemas.microsoft.com/office/drawing/2014/main" id="{1C8A066B-D097-4898-A08C-5925AB0F7363}"/>
            </a:ext>
          </a:extLst>
        </xdr:cNvPr>
        <xdr:cNvSpPr txBox="1"/>
      </xdr:nvSpPr>
      <xdr:spPr>
        <a:xfrm>
          <a:off x="13836727" y="556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17BE3FD-D50C-45F2-B523-3B434391406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42ECE8D9-EE59-4D22-AA6C-B8DC382D50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88FD832D-D22B-44E1-AD27-5C72890FC88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BDB6A2F4-B526-4838-835F-754DD6C21E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32AACA76-A243-4D67-96BD-ACE90F2792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3CD1F9E3-B204-491D-BAC8-630497737DD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1334CD-D37E-4C21-8C28-B451BBFBB6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712E8C-2084-45CF-84D4-7C81DF7A90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D58CDF-EE41-4EDC-A616-9CF4548C44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1CA919-A5CE-4C6B-844B-FE5B9F49B2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1387DF-8784-4B29-88E8-A2EA249507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92D331-228E-48C6-B2F0-22AD1A7851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6CD27D-6767-4852-BA8A-B890E6F70A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61B95D-1328-4E4E-A347-831637D807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D20A6C-AA1F-4BF2-BD25-89E168AE0A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B4E185-0526-4F61-98C8-15BF82DCBC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0B0FD7-F6B6-4C8D-A165-8703F3F5A1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DD3DFB-E497-4A82-A7CF-DABF56E768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483357-EBDA-4A93-AA5C-07441C1092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9E04E9-0A4A-4898-ACD3-F3457F7FE8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25801B-F788-4FD3-9129-AF1F235F11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FB5DC5-5622-4C64-BE14-7A87184786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3E4334-78F9-447E-AAAC-FEA992B762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B0C1F6-2EB6-4B73-8FC5-FA8AE33BEA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6BAAFE-4604-44E7-9E94-99576C3AF5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BBE093-903D-4250-A3CE-0BFBCBCF59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315D5B-6B32-4986-8D27-F3565F0BB9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BE0393-FD1D-4BF3-BF9A-4793E0CEF7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4296C1-CFE8-4FDD-8C79-B52349DA5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5C6579-0D4E-41B5-8100-8BC5358625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65C276-5F3C-4FD6-9EBB-C4349BBAA0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CCFF9B-9BAC-4AE6-9A9C-7F976CD05B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9B9A2-2E38-42C4-90E2-3BB3F7030A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F414B1-CBB8-40B7-9CB4-E11F5697B6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3868C8-6DAA-40AF-B40F-F97022E19D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64D2D9-6D9D-4B52-BAAB-89FDED96DB8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D1EE11-C88B-4FF2-BB4F-B583673B15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28895BD-7447-4487-870B-9D4FA107F9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E21FA4E-0FDA-4E29-966F-8D5F8F0761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ADF2FB-E78D-43A7-942B-37EA9EB492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AEE750B-AC43-40FE-B1B0-5B7590B13C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4BC185F-232D-49AD-94C1-309F9877E5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4D31BE-16AA-4CB1-9EAE-DF36673A81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D872C1-4699-46AB-ACE6-ABD6701937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F7D5448-A1A6-4A1F-A912-831E9CF53F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06290A7-0239-43A4-9E2D-E9894B2015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8FAC602-40D9-47B1-8AE1-7EA6D467826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7952F58-3BEB-4279-99BA-6D8CA8A9C5A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B00D462-BC72-400C-9245-9977C1D9A7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D20711A-68DE-46F7-96A5-B3366F21F68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720EDE4-C26E-4DEA-B6DD-468C5D6F7F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D4AE1C-C625-46E2-9ED7-09CB7DA63EA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94804CA-AC33-4902-B599-CC5D4E653DD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3BC0D31-FCAD-4104-AC9B-19136FB5F61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44B73F7-E039-4885-901C-7071557176C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EC4C6DE-CC97-4A10-BE19-DB11DA6C2B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5CADB6B-873E-402D-A95A-EA0444DF8CF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D706C59-51AD-47BC-9657-0612EFABA1B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3C50C87-6D38-4C36-9272-853ADE7D1F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9793BF4-28A8-40A5-9658-547D165FD99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6AF14C5-95E3-49ED-B8BB-1D5E71663F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73FB4D5-8C57-43E5-BC55-24DDF139DC6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6EEBAB40-E9D9-4CBA-BB41-B1AFF3A09E6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58C4792-3406-47E9-9E50-A8694F0EF07A}"/>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4310CDE-55C2-4EF9-8CEF-D8873D402C49}"/>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E0BFA180-B5DC-436C-AF03-2928DF16FE76}"/>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B671E11E-6A0C-497A-99A0-5144C7F8ED52}"/>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DF284784-113E-4249-8056-EFAD00F2DD8D}"/>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975F746B-6D02-474F-B6F8-4470B7FCF56C}"/>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E15987ED-DB0A-41B8-B914-AFEF74EFA68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85D49D3A-BC4B-4050-8CE4-28AFF4EC0821}"/>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6268EF2-0EDF-4D8D-8A16-3302420539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9C12802-5973-4B37-AA7F-1E31808E85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7C4152-0E0F-4C7A-B118-B5FFC7C69F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F98334-3311-4FBC-A47E-2FE9BEABF3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4054C4-7620-4C64-8AAD-3DDC8F7467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107043</xdr:rowOff>
    </xdr:from>
    <xdr:to>
      <xdr:col>24</xdr:col>
      <xdr:colOff>114300</xdr:colOff>
      <xdr:row>34</xdr:row>
      <xdr:rowOff>37193</xdr:rowOff>
    </xdr:to>
    <xdr:sp macro="" textlink="">
      <xdr:nvSpPr>
        <xdr:cNvPr id="72" name="楕円 71">
          <a:extLst>
            <a:ext uri="{FF2B5EF4-FFF2-40B4-BE49-F238E27FC236}">
              <a16:creationId xmlns:a16="http://schemas.microsoft.com/office/drawing/2014/main" id="{5F3F0F8E-4376-4FA4-B060-212012C7D071}"/>
            </a:ext>
          </a:extLst>
        </xdr:cNvPr>
        <xdr:cNvSpPr/>
      </xdr:nvSpPr>
      <xdr:spPr>
        <a:xfrm>
          <a:off x="45847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129920</xdr:rowOff>
    </xdr:from>
    <xdr:ext cx="405111" cy="259045"/>
    <xdr:sp macro="" textlink="">
      <xdr:nvSpPr>
        <xdr:cNvPr id="73" name="【道路】&#10;有形固定資産減価償却率該当値テキスト">
          <a:extLst>
            <a:ext uri="{FF2B5EF4-FFF2-40B4-BE49-F238E27FC236}">
              <a16:creationId xmlns:a16="http://schemas.microsoft.com/office/drawing/2014/main" id="{42FB755B-5980-4BCD-A3E3-CACFA4AC3D07}"/>
            </a:ext>
          </a:extLst>
        </xdr:cNvPr>
        <xdr:cNvSpPr txBox="1"/>
      </xdr:nvSpPr>
      <xdr:spPr>
        <a:xfrm>
          <a:off x="4673600" y="56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113574</xdr:rowOff>
    </xdr:from>
    <xdr:to>
      <xdr:col>20</xdr:col>
      <xdr:colOff>38100</xdr:colOff>
      <xdr:row>34</xdr:row>
      <xdr:rowOff>43724</xdr:rowOff>
    </xdr:to>
    <xdr:sp macro="" textlink="">
      <xdr:nvSpPr>
        <xdr:cNvPr id="74" name="楕円 73">
          <a:extLst>
            <a:ext uri="{FF2B5EF4-FFF2-40B4-BE49-F238E27FC236}">
              <a16:creationId xmlns:a16="http://schemas.microsoft.com/office/drawing/2014/main" id="{D6C672F8-96F2-4B8F-BC1D-81F289DC4BD2}"/>
            </a:ext>
          </a:extLst>
        </xdr:cNvPr>
        <xdr:cNvSpPr/>
      </xdr:nvSpPr>
      <xdr:spPr>
        <a:xfrm>
          <a:off x="3746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157843</xdr:rowOff>
    </xdr:from>
    <xdr:to>
      <xdr:col>24</xdr:col>
      <xdr:colOff>63500</xdr:colOff>
      <xdr:row>33</xdr:row>
      <xdr:rowOff>164374</xdr:rowOff>
    </xdr:to>
    <xdr:cxnSp macro="">
      <xdr:nvCxnSpPr>
        <xdr:cNvPr id="75" name="直線コネクタ 74">
          <a:extLst>
            <a:ext uri="{FF2B5EF4-FFF2-40B4-BE49-F238E27FC236}">
              <a16:creationId xmlns:a16="http://schemas.microsoft.com/office/drawing/2014/main" id="{78FCFC80-B823-4B29-84BF-6C2C7C9753DB}"/>
            </a:ext>
          </a:extLst>
        </xdr:cNvPr>
        <xdr:cNvCxnSpPr/>
      </xdr:nvCxnSpPr>
      <xdr:spPr>
        <a:xfrm flipV="1">
          <a:off x="3797300" y="58156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149497</xdr:rowOff>
    </xdr:from>
    <xdr:to>
      <xdr:col>15</xdr:col>
      <xdr:colOff>101600</xdr:colOff>
      <xdr:row>34</xdr:row>
      <xdr:rowOff>79647</xdr:rowOff>
    </xdr:to>
    <xdr:sp macro="" textlink="">
      <xdr:nvSpPr>
        <xdr:cNvPr id="76" name="楕円 75">
          <a:extLst>
            <a:ext uri="{FF2B5EF4-FFF2-40B4-BE49-F238E27FC236}">
              <a16:creationId xmlns:a16="http://schemas.microsoft.com/office/drawing/2014/main" id="{981ADE48-F9F3-4DD1-8565-5765697D0FA1}"/>
            </a:ext>
          </a:extLst>
        </xdr:cNvPr>
        <xdr:cNvSpPr/>
      </xdr:nvSpPr>
      <xdr:spPr>
        <a:xfrm>
          <a:off x="2857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164374</xdr:rowOff>
    </xdr:from>
    <xdr:to>
      <xdr:col>19</xdr:col>
      <xdr:colOff>177800</xdr:colOff>
      <xdr:row>34</xdr:row>
      <xdr:rowOff>28847</xdr:rowOff>
    </xdr:to>
    <xdr:cxnSp macro="">
      <xdr:nvCxnSpPr>
        <xdr:cNvPr id="77" name="直線コネクタ 76">
          <a:extLst>
            <a:ext uri="{FF2B5EF4-FFF2-40B4-BE49-F238E27FC236}">
              <a16:creationId xmlns:a16="http://schemas.microsoft.com/office/drawing/2014/main" id="{66C57DF5-BA7A-4BEE-9912-E6B5ABA1FE11}"/>
            </a:ext>
          </a:extLst>
        </xdr:cNvPr>
        <xdr:cNvCxnSpPr/>
      </xdr:nvCxnSpPr>
      <xdr:spPr>
        <a:xfrm flipV="1">
          <a:off x="2908300" y="58222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144599</xdr:rowOff>
    </xdr:from>
    <xdr:to>
      <xdr:col>10</xdr:col>
      <xdr:colOff>165100</xdr:colOff>
      <xdr:row>34</xdr:row>
      <xdr:rowOff>74749</xdr:rowOff>
    </xdr:to>
    <xdr:sp macro="" textlink="">
      <xdr:nvSpPr>
        <xdr:cNvPr id="78" name="楕円 77">
          <a:extLst>
            <a:ext uri="{FF2B5EF4-FFF2-40B4-BE49-F238E27FC236}">
              <a16:creationId xmlns:a16="http://schemas.microsoft.com/office/drawing/2014/main" id="{FD2ED8EB-DBAD-42EA-94FC-57A8529B475F}"/>
            </a:ext>
          </a:extLst>
        </xdr:cNvPr>
        <xdr:cNvSpPr/>
      </xdr:nvSpPr>
      <xdr:spPr>
        <a:xfrm>
          <a:off x="1968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23949</xdr:rowOff>
    </xdr:from>
    <xdr:to>
      <xdr:col>15</xdr:col>
      <xdr:colOff>50800</xdr:colOff>
      <xdr:row>34</xdr:row>
      <xdr:rowOff>28847</xdr:rowOff>
    </xdr:to>
    <xdr:cxnSp macro="">
      <xdr:nvCxnSpPr>
        <xdr:cNvPr id="79" name="直線コネクタ 78">
          <a:extLst>
            <a:ext uri="{FF2B5EF4-FFF2-40B4-BE49-F238E27FC236}">
              <a16:creationId xmlns:a16="http://schemas.microsoft.com/office/drawing/2014/main" id="{190F9140-9363-463C-B5C9-86814D11CC39}"/>
            </a:ext>
          </a:extLst>
        </xdr:cNvPr>
        <xdr:cNvCxnSpPr/>
      </xdr:nvCxnSpPr>
      <xdr:spPr>
        <a:xfrm>
          <a:off x="2019300" y="58532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752FC58A-2675-451E-A566-AADCB701752A}"/>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1958C9EB-3EA7-447B-8AC3-17A6FC833562}"/>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57416489-9B6A-4B59-A14E-B05E5FCBA8C3}"/>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60251</xdr:rowOff>
    </xdr:from>
    <xdr:ext cx="405111" cy="259045"/>
    <xdr:sp macro="" textlink="">
      <xdr:nvSpPr>
        <xdr:cNvPr id="83" name="n_1mainValue【道路】&#10;有形固定資産減価償却率">
          <a:extLst>
            <a:ext uri="{FF2B5EF4-FFF2-40B4-BE49-F238E27FC236}">
              <a16:creationId xmlns:a16="http://schemas.microsoft.com/office/drawing/2014/main" id="{727E2ACC-4CB1-45DA-B77A-BF3261DD2B98}"/>
            </a:ext>
          </a:extLst>
        </xdr:cNvPr>
        <xdr:cNvSpPr txBox="1"/>
      </xdr:nvSpPr>
      <xdr:spPr>
        <a:xfrm>
          <a:off x="3582044" y="554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96174</xdr:rowOff>
    </xdr:from>
    <xdr:ext cx="405111" cy="259045"/>
    <xdr:sp macro="" textlink="">
      <xdr:nvSpPr>
        <xdr:cNvPr id="84" name="n_2mainValue【道路】&#10;有形固定資産減価償却率">
          <a:extLst>
            <a:ext uri="{FF2B5EF4-FFF2-40B4-BE49-F238E27FC236}">
              <a16:creationId xmlns:a16="http://schemas.microsoft.com/office/drawing/2014/main" id="{2FF06721-81A8-440A-A881-8C7404E13DF1}"/>
            </a:ext>
          </a:extLst>
        </xdr:cNvPr>
        <xdr:cNvSpPr txBox="1"/>
      </xdr:nvSpPr>
      <xdr:spPr>
        <a:xfrm>
          <a:off x="2705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91276</xdr:rowOff>
    </xdr:from>
    <xdr:ext cx="405111" cy="259045"/>
    <xdr:sp macro="" textlink="">
      <xdr:nvSpPr>
        <xdr:cNvPr id="85" name="n_3mainValue【道路】&#10;有形固定資産減価償却率">
          <a:extLst>
            <a:ext uri="{FF2B5EF4-FFF2-40B4-BE49-F238E27FC236}">
              <a16:creationId xmlns:a16="http://schemas.microsoft.com/office/drawing/2014/main" id="{8424E0E5-F004-4310-AFB2-57B33A0201FD}"/>
            </a:ext>
          </a:extLst>
        </xdr:cNvPr>
        <xdr:cNvSpPr txBox="1"/>
      </xdr:nvSpPr>
      <xdr:spPr>
        <a:xfrm>
          <a:off x="1816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3723FDD-73F1-4991-A25B-3A7557DADE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46DBDE7-6F8A-4FFF-9C21-BE641DD22A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F21E7FB-190A-4E8B-91A2-DD1688DC9A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05C7116-0802-46E8-8964-1678A42F8D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CF7A007-7FC3-44EF-A53D-B9698E94B3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A771A03-E80C-44E9-9505-D45EF814D8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2FC1C4B-7F4E-454D-A95E-707A5926C9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239599A-C75F-43FB-9E65-4BF470A262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61F50DDB-B6C0-4213-8405-A55A3804570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EF12583-8E2B-4966-BFCF-D1DF8CB763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FAF20A7-562A-430B-8DFA-E5EE7FF2B2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BA56564-9881-4A7D-AD27-5A08DADA40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219BBCE-F143-4883-8C04-4A031EF17B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EBE9907D-8A58-4D10-AD83-7D55981683A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3C24E2B-C732-4236-8F83-2D9A32C9B9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D68AD1D0-1C2B-4D8D-A778-911E5C457C8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E59F230-B8D6-4749-A087-276060F68A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AB95858A-00D9-4F8D-BB6C-56B76570E1D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A017778-D8F1-41E1-A7AE-C6D77DBD39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FE9073BF-CFF4-414F-AB28-4B7C2E9C499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652BACC-D438-47C9-9CC2-105F6E997D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F967AC32-067D-4894-9303-F6386716217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C3C71136-2F17-4A50-B904-05C9D86FD1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E6363BC5-1627-45B5-A1A1-B8E2485A7E4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35D076C2-98AC-448F-BFE9-F8F894B1738F}"/>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25505206-AC63-4CC7-A9BC-339F5B1E1588}"/>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F53ECC2A-F02D-4C98-A964-058FE2F22D4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4778F3B9-02D7-4EDA-B310-351B2B6ED4B1}"/>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DDCD8E0B-BC17-4EAB-A86A-0DEDEA5A31F4}"/>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184E1AD5-17D8-4B95-9D4C-8C2712B4531B}"/>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FD3F1CF-2392-4350-8E15-5181A3C8CB4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917058C3-900F-4640-AEDB-FDD543320871}"/>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AFE16DFE-AC88-401D-A2D3-31A7E4093E41}"/>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5E8A47-BB81-4909-B189-C519B14C74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601B42F-6443-4D94-91A1-B07E4FE0CA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3EA500D-ACD1-4BC9-A8F7-111B917265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FD2A1B9-F9DC-4FC8-90B8-857925332E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580E340-788D-4D67-8F04-3A82FFF2EF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145686</xdr:rowOff>
    </xdr:from>
    <xdr:to>
      <xdr:col>55</xdr:col>
      <xdr:colOff>50800</xdr:colOff>
      <xdr:row>41</xdr:row>
      <xdr:rowOff>75836</xdr:rowOff>
    </xdr:to>
    <xdr:sp macro="" textlink="">
      <xdr:nvSpPr>
        <xdr:cNvPr id="124" name="楕円 123">
          <a:extLst>
            <a:ext uri="{FF2B5EF4-FFF2-40B4-BE49-F238E27FC236}">
              <a16:creationId xmlns:a16="http://schemas.microsoft.com/office/drawing/2014/main" id="{C9154CA2-F314-4E9C-82EF-25164BCAE127}"/>
            </a:ext>
          </a:extLst>
        </xdr:cNvPr>
        <xdr:cNvSpPr/>
      </xdr:nvSpPr>
      <xdr:spPr>
        <a:xfrm>
          <a:off x="10426700" y="70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168563</xdr:rowOff>
    </xdr:from>
    <xdr:ext cx="534377" cy="259045"/>
    <xdr:sp macro="" textlink="">
      <xdr:nvSpPr>
        <xdr:cNvPr id="125" name="【道路】&#10;一人当たり延長該当値テキスト">
          <a:extLst>
            <a:ext uri="{FF2B5EF4-FFF2-40B4-BE49-F238E27FC236}">
              <a16:creationId xmlns:a16="http://schemas.microsoft.com/office/drawing/2014/main" id="{454D221E-CC0B-4129-A7A2-E9D1B9B2049F}"/>
            </a:ext>
          </a:extLst>
        </xdr:cNvPr>
        <xdr:cNvSpPr txBox="1"/>
      </xdr:nvSpPr>
      <xdr:spPr>
        <a:xfrm>
          <a:off x="10515600" y="68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147067</xdr:rowOff>
    </xdr:from>
    <xdr:to>
      <xdr:col>50</xdr:col>
      <xdr:colOff>165100</xdr:colOff>
      <xdr:row>41</xdr:row>
      <xdr:rowOff>77217</xdr:rowOff>
    </xdr:to>
    <xdr:sp macro="" textlink="">
      <xdr:nvSpPr>
        <xdr:cNvPr id="126" name="楕円 125">
          <a:extLst>
            <a:ext uri="{FF2B5EF4-FFF2-40B4-BE49-F238E27FC236}">
              <a16:creationId xmlns:a16="http://schemas.microsoft.com/office/drawing/2014/main" id="{CC493BF3-72BD-4C34-B619-54B932ABA94D}"/>
            </a:ext>
          </a:extLst>
        </xdr:cNvPr>
        <xdr:cNvSpPr/>
      </xdr:nvSpPr>
      <xdr:spPr>
        <a:xfrm>
          <a:off x="9588500" y="7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25036</xdr:rowOff>
    </xdr:from>
    <xdr:to>
      <xdr:col>55</xdr:col>
      <xdr:colOff>0</xdr:colOff>
      <xdr:row>41</xdr:row>
      <xdr:rowOff>26417</xdr:rowOff>
    </xdr:to>
    <xdr:cxnSp macro="">
      <xdr:nvCxnSpPr>
        <xdr:cNvPr id="127" name="直線コネクタ 126">
          <a:extLst>
            <a:ext uri="{FF2B5EF4-FFF2-40B4-BE49-F238E27FC236}">
              <a16:creationId xmlns:a16="http://schemas.microsoft.com/office/drawing/2014/main" id="{A2720F81-0247-405C-B45E-AA941451A795}"/>
            </a:ext>
          </a:extLst>
        </xdr:cNvPr>
        <xdr:cNvCxnSpPr/>
      </xdr:nvCxnSpPr>
      <xdr:spPr>
        <a:xfrm flipV="1">
          <a:off x="9639300" y="7054486"/>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147168</xdr:rowOff>
    </xdr:from>
    <xdr:to>
      <xdr:col>46</xdr:col>
      <xdr:colOff>38100</xdr:colOff>
      <xdr:row>41</xdr:row>
      <xdr:rowOff>77318</xdr:rowOff>
    </xdr:to>
    <xdr:sp macro="" textlink="">
      <xdr:nvSpPr>
        <xdr:cNvPr id="128" name="楕円 127">
          <a:extLst>
            <a:ext uri="{FF2B5EF4-FFF2-40B4-BE49-F238E27FC236}">
              <a16:creationId xmlns:a16="http://schemas.microsoft.com/office/drawing/2014/main" id="{B81D43FE-304D-454D-9ABE-7C9013F7951A}"/>
            </a:ext>
          </a:extLst>
        </xdr:cNvPr>
        <xdr:cNvSpPr/>
      </xdr:nvSpPr>
      <xdr:spPr>
        <a:xfrm>
          <a:off x="8699500" y="70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26417</xdr:rowOff>
    </xdr:from>
    <xdr:to>
      <xdr:col>50</xdr:col>
      <xdr:colOff>114300</xdr:colOff>
      <xdr:row>41</xdr:row>
      <xdr:rowOff>26518</xdr:rowOff>
    </xdr:to>
    <xdr:cxnSp macro="">
      <xdr:nvCxnSpPr>
        <xdr:cNvPr id="129" name="直線コネクタ 128">
          <a:extLst>
            <a:ext uri="{FF2B5EF4-FFF2-40B4-BE49-F238E27FC236}">
              <a16:creationId xmlns:a16="http://schemas.microsoft.com/office/drawing/2014/main" id="{8AF9FB31-339B-40D9-A5DB-892B31138BA4}"/>
            </a:ext>
          </a:extLst>
        </xdr:cNvPr>
        <xdr:cNvCxnSpPr/>
      </xdr:nvCxnSpPr>
      <xdr:spPr>
        <a:xfrm flipV="1">
          <a:off x="8750300" y="705586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149212</xdr:rowOff>
    </xdr:from>
    <xdr:to>
      <xdr:col>41</xdr:col>
      <xdr:colOff>101600</xdr:colOff>
      <xdr:row>41</xdr:row>
      <xdr:rowOff>79362</xdr:rowOff>
    </xdr:to>
    <xdr:sp macro="" textlink="">
      <xdr:nvSpPr>
        <xdr:cNvPr id="130" name="楕円 129">
          <a:extLst>
            <a:ext uri="{FF2B5EF4-FFF2-40B4-BE49-F238E27FC236}">
              <a16:creationId xmlns:a16="http://schemas.microsoft.com/office/drawing/2014/main" id="{B8BD7A53-4A4A-4D6B-93DA-2D448012775F}"/>
            </a:ext>
          </a:extLst>
        </xdr:cNvPr>
        <xdr:cNvSpPr/>
      </xdr:nvSpPr>
      <xdr:spPr>
        <a:xfrm>
          <a:off x="7810500" y="7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26518</xdr:rowOff>
    </xdr:from>
    <xdr:to>
      <xdr:col>45</xdr:col>
      <xdr:colOff>177800</xdr:colOff>
      <xdr:row>41</xdr:row>
      <xdr:rowOff>28562</xdr:rowOff>
    </xdr:to>
    <xdr:cxnSp macro="">
      <xdr:nvCxnSpPr>
        <xdr:cNvPr id="131" name="直線コネクタ 130">
          <a:extLst>
            <a:ext uri="{FF2B5EF4-FFF2-40B4-BE49-F238E27FC236}">
              <a16:creationId xmlns:a16="http://schemas.microsoft.com/office/drawing/2014/main" id="{D4ECFD31-3FC9-4DE1-81BC-9AAD5C72CF4D}"/>
            </a:ext>
          </a:extLst>
        </xdr:cNvPr>
        <xdr:cNvCxnSpPr/>
      </xdr:nvCxnSpPr>
      <xdr:spPr>
        <a:xfrm flipV="1">
          <a:off x="7861300" y="7055968"/>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808565D1-2C6A-48DF-9EB4-CD3AD702F13D}"/>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54C3E76D-371A-4CBB-A227-D15B7F4A6D8F}"/>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EBBB0107-6B80-4CB4-B446-AACF7A34052E}"/>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93744</xdr:rowOff>
    </xdr:from>
    <xdr:ext cx="534377" cy="259045"/>
    <xdr:sp macro="" textlink="">
      <xdr:nvSpPr>
        <xdr:cNvPr id="135" name="n_1mainValue【道路】&#10;一人当たり延長">
          <a:extLst>
            <a:ext uri="{FF2B5EF4-FFF2-40B4-BE49-F238E27FC236}">
              <a16:creationId xmlns:a16="http://schemas.microsoft.com/office/drawing/2014/main" id="{C38EDB94-6A4F-4264-8E43-1EDD41FCEDAD}"/>
            </a:ext>
          </a:extLst>
        </xdr:cNvPr>
        <xdr:cNvSpPr txBox="1"/>
      </xdr:nvSpPr>
      <xdr:spPr>
        <a:xfrm>
          <a:off x="9359411" y="6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93845</xdr:rowOff>
    </xdr:from>
    <xdr:ext cx="534377" cy="259045"/>
    <xdr:sp macro="" textlink="">
      <xdr:nvSpPr>
        <xdr:cNvPr id="136" name="n_2mainValue【道路】&#10;一人当たり延長">
          <a:extLst>
            <a:ext uri="{FF2B5EF4-FFF2-40B4-BE49-F238E27FC236}">
              <a16:creationId xmlns:a16="http://schemas.microsoft.com/office/drawing/2014/main" id="{8EC14AB9-C582-4D87-BE77-D78C77CC9D20}"/>
            </a:ext>
          </a:extLst>
        </xdr:cNvPr>
        <xdr:cNvSpPr txBox="1"/>
      </xdr:nvSpPr>
      <xdr:spPr>
        <a:xfrm>
          <a:off x="8483111" y="67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95889</xdr:rowOff>
    </xdr:from>
    <xdr:ext cx="534377" cy="259045"/>
    <xdr:sp macro="" textlink="">
      <xdr:nvSpPr>
        <xdr:cNvPr id="137" name="n_3mainValue【道路】&#10;一人当たり延長">
          <a:extLst>
            <a:ext uri="{FF2B5EF4-FFF2-40B4-BE49-F238E27FC236}">
              <a16:creationId xmlns:a16="http://schemas.microsoft.com/office/drawing/2014/main" id="{AA40B7E7-67E1-490E-837F-EC062A2163B0}"/>
            </a:ext>
          </a:extLst>
        </xdr:cNvPr>
        <xdr:cNvSpPr txBox="1"/>
      </xdr:nvSpPr>
      <xdr:spPr>
        <a:xfrm>
          <a:off x="7594111" y="6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AED4DCE-103C-43BA-9BEB-67C740B301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69F0EAA7-13DC-4EF0-94A0-DD00571621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0B70E65-3161-4D73-9016-C369C6302B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B72E86C-B631-4736-B5C9-B01D1D5079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FD2AA50-A711-4750-B4FE-5566F968C0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63390B04-10CA-4FC9-A7F9-ED77BFF42E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7E94CD0-D3CC-4158-A4AB-18FFE0A04D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3078E17-58F1-41C1-AEAD-027E19A835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AED4220-3CAC-4E7A-9D22-F3054EC021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CB10C07-0B10-4504-B57A-303A04BDB3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718FF04D-1E5E-4110-A76B-BFFE6F0BFC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51CA1697-968A-49CE-9F1E-FC5350116FD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25B06913-BD2D-4B94-85A3-720DE64A31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7BF2F6D-3EF4-48C7-85B0-3D0813963D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7BA7724-5983-4771-A7B8-2F0E059515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548236E-CBC3-46C7-9150-73D4A91A51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78B70A5-63BF-4634-9911-47A074581A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D39E206F-7631-4902-88BC-561FACEFCD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7D7CABA5-07D5-4257-8EC2-8D8D811CF41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C03B565-414C-4B1A-9A36-7F5FC729E7F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AFDA6ED5-8763-445C-BDE5-BD704B948D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26AC3EC-3498-41AC-BBBD-E72A91DCBE7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6ACA8780-7A76-431E-A80A-E8F58ED8B6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47C11B66-935C-467B-B6C7-1775EBE4A87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E23781DA-46DC-4776-9681-2D45A7BFB9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4DDBCE37-25A7-4EAC-A9FC-643E2999D911}"/>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AD4E3B1-3206-43D6-B2C3-1980A7C4CBC3}"/>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9D58F935-CEF6-47B4-8600-81748977B3E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1EBF7349-319B-4D29-A3BD-62AB9D264493}"/>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4E21AEB-3AAB-459C-9C71-20D81DC8BF94}"/>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6B474433-A425-483E-8816-89630B3616E4}"/>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364D0392-DFF9-4BDB-B238-0EC3C1B242C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7190F688-90D0-4D56-9C3F-4511A6D83251}"/>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B92CCD39-5502-4DE0-AE61-6304D061B50E}"/>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407FCC1D-2DF6-4EF3-8B7A-41DA5EC0C247}"/>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E6D88DE-0022-4C85-9046-0449201DE4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A6CC925-F3DA-46E9-8805-8CFE751AD3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41612CC-CB51-4543-8D14-E168FB0EF8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9F76CF3-F237-4E45-B65B-2E8E6F53AD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3D3A476-7E61-45FD-82E0-9E92CA1C2B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178" name="楕円 177">
          <a:extLst>
            <a:ext uri="{FF2B5EF4-FFF2-40B4-BE49-F238E27FC236}">
              <a16:creationId xmlns:a16="http://schemas.microsoft.com/office/drawing/2014/main" id="{3714BAA4-3A37-41B5-A6CB-663919F79B42}"/>
            </a:ext>
          </a:extLst>
        </xdr:cNvPr>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B61ED6C-322E-4D55-B0DC-F08EAC120079}"/>
            </a:ext>
          </a:extLst>
        </xdr:cNvPr>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80" name="楕円 179">
          <a:extLst>
            <a:ext uri="{FF2B5EF4-FFF2-40B4-BE49-F238E27FC236}">
              <a16:creationId xmlns:a16="http://schemas.microsoft.com/office/drawing/2014/main" id="{ADBED386-0E1B-4BD0-99FE-AA7EB8BEA6D8}"/>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58</xdr:row>
      <xdr:rowOff>166551</xdr:rowOff>
    </xdr:to>
    <xdr:cxnSp macro="">
      <xdr:nvCxnSpPr>
        <xdr:cNvPr id="181" name="直線コネクタ 180">
          <a:extLst>
            <a:ext uri="{FF2B5EF4-FFF2-40B4-BE49-F238E27FC236}">
              <a16:creationId xmlns:a16="http://schemas.microsoft.com/office/drawing/2014/main" id="{C95752DD-77C5-4008-B7BF-FBCA6CA584E0}"/>
            </a:ext>
          </a:extLst>
        </xdr:cNvPr>
        <xdr:cNvCxnSpPr/>
      </xdr:nvCxnSpPr>
      <xdr:spPr>
        <a:xfrm flipV="1">
          <a:off x="3797300" y="100828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82" name="楕円 181">
          <a:extLst>
            <a:ext uri="{FF2B5EF4-FFF2-40B4-BE49-F238E27FC236}">
              <a16:creationId xmlns:a16="http://schemas.microsoft.com/office/drawing/2014/main" id="{4195FB0B-46E7-4C59-BC46-B14999646611}"/>
            </a:ext>
          </a:extLst>
        </xdr:cNvPr>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14696</xdr:rowOff>
    </xdr:to>
    <xdr:cxnSp macro="">
      <xdr:nvCxnSpPr>
        <xdr:cNvPr id="183" name="直線コネクタ 182">
          <a:extLst>
            <a:ext uri="{FF2B5EF4-FFF2-40B4-BE49-F238E27FC236}">
              <a16:creationId xmlns:a16="http://schemas.microsoft.com/office/drawing/2014/main" id="{A5FF954E-3C56-4E7F-BCD5-77DD022ECB09}"/>
            </a:ext>
          </a:extLst>
        </xdr:cNvPr>
        <xdr:cNvCxnSpPr/>
      </xdr:nvCxnSpPr>
      <xdr:spPr>
        <a:xfrm flipV="1">
          <a:off x="2908300" y="101106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84" name="楕円 183">
          <a:extLst>
            <a:ext uri="{FF2B5EF4-FFF2-40B4-BE49-F238E27FC236}">
              <a16:creationId xmlns:a16="http://schemas.microsoft.com/office/drawing/2014/main" id="{735FE917-A0A1-48FC-A367-12C4F420D532}"/>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40822</xdr:rowOff>
    </xdr:to>
    <xdr:cxnSp macro="">
      <xdr:nvCxnSpPr>
        <xdr:cNvPr id="185" name="直線コネクタ 184">
          <a:extLst>
            <a:ext uri="{FF2B5EF4-FFF2-40B4-BE49-F238E27FC236}">
              <a16:creationId xmlns:a16="http://schemas.microsoft.com/office/drawing/2014/main" id="{7451A672-C58F-4833-81A3-391F1FE8714F}"/>
            </a:ext>
          </a:extLst>
        </xdr:cNvPr>
        <xdr:cNvCxnSpPr/>
      </xdr:nvCxnSpPr>
      <xdr:spPr>
        <a:xfrm flipV="1">
          <a:off x="2019300" y="101302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25857B9-AE0E-4B3F-8BBF-C8915AE66A92}"/>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C74149DF-0693-4BCD-B2B5-95AFBCCEC2B6}"/>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6CAB93A-F49F-4B76-BA38-0DAC51D5AF87}"/>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6B48FFDB-83EF-439C-B11A-A4872A319783}"/>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9965469D-6461-4813-BC4E-218008E85AF4}"/>
            </a:ext>
          </a:extLst>
        </xdr:cNvPr>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E591A640-5F07-4912-82ED-1B3F1C79C882}"/>
            </a:ext>
          </a:extLst>
        </xdr:cNvPr>
        <xdr:cNvSpPr txBox="1"/>
      </xdr:nvSpPr>
      <xdr:spPr>
        <a:xfrm>
          <a:off x="1816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DCB8670E-FC04-4EBC-9202-E2D5C5643F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2A5A2CBD-9666-4EC9-A67B-E3385A031B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DA4A0D5-6AAD-43DF-9B9E-F0E2577584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6D31EFF-07E3-4600-90E9-91EBDF17E1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2AC284C-2BF3-47FF-9AF4-A90E70761E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CA374F81-93B0-4212-BBB1-2C43BE33F6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1160BCA6-5DAA-4723-AB0A-C00C09F757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33D227C8-981B-41CD-BA70-D931A72D08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42B4EE36-9F87-4E8C-A04F-821802CA67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B126A98-477A-471E-901F-991C4B27F4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13AA40E2-B26C-4ED6-A96D-9A4196D84C6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B911C867-B44A-46A0-BEB6-EF34711DDD5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32C65F8-EBF4-4CB7-997C-442E715FA26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B896F221-469F-4938-9B4C-C5C86AA4EEA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F57F2C93-53E0-4F95-95AE-5E093305FE5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D0434310-0EDB-4971-A030-9CECA0C32CF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23B55F4D-C722-48B6-878E-DBD32727EAC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E996BF61-B3E4-4D5F-A325-7CF0846276D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F2C9532A-A132-488C-AA82-08031CB1DA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3DCC6D05-93DF-49E6-8CF3-EBD447832EC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45934081-D3C1-41B5-A312-D4FC2EE04A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61326B82-821E-45CD-86B7-73504F5F548D}"/>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D9AE3E78-EEFF-4D90-94DF-2F27941C94A1}"/>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1ABB8E8C-656E-4B05-886B-0528284C7EB1}"/>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7150CF9E-747F-4BC3-A439-D1140A7A2F12}"/>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8C002C2E-7767-4C38-9AAD-DDFC47ACC13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CBF5B69D-030D-43E5-9A18-79CC884939ED}"/>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AB6AF02E-E496-44E2-ABED-7B11DAD148A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81405944-0CA5-43DD-8B34-D103DB2B3F5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D09C8784-A6D5-48D1-BE5A-2DCBE79E9F34}"/>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7DD298A0-ECFB-482F-AF41-6E7732B5626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D729FF7-6890-47FF-BAF6-CA1CC713BD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52EEE28-D012-49DB-8D15-9647AA1C9D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20D8F8D-DF7B-4889-ABAF-A999CE09EA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2C98CC2-22FE-4BFE-A81C-D9022C84DB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6A108ED-3620-4899-B319-544A125772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60731</xdr:rowOff>
    </xdr:from>
    <xdr:to>
      <xdr:col>55</xdr:col>
      <xdr:colOff>50800</xdr:colOff>
      <xdr:row>63</xdr:row>
      <xdr:rowOff>162331</xdr:rowOff>
    </xdr:to>
    <xdr:sp macro="" textlink="">
      <xdr:nvSpPr>
        <xdr:cNvPr id="228" name="楕円 227">
          <a:extLst>
            <a:ext uri="{FF2B5EF4-FFF2-40B4-BE49-F238E27FC236}">
              <a16:creationId xmlns:a16="http://schemas.microsoft.com/office/drawing/2014/main" id="{36CE658F-018C-4FC2-93C0-CC2275EE1922}"/>
            </a:ext>
          </a:extLst>
        </xdr:cNvPr>
        <xdr:cNvSpPr/>
      </xdr:nvSpPr>
      <xdr:spPr>
        <a:xfrm>
          <a:off x="10426700" y="108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147108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8393610A-694E-4212-BF9E-FF43D0019B4C}"/>
            </a:ext>
          </a:extLst>
        </xdr:cNvPr>
        <xdr:cNvSpPr txBox="1"/>
      </xdr:nvSpPr>
      <xdr:spPr>
        <a:xfrm>
          <a:off x="10515600" y="107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61180</xdr:rowOff>
    </xdr:from>
    <xdr:to>
      <xdr:col>50</xdr:col>
      <xdr:colOff>165100</xdr:colOff>
      <xdr:row>63</xdr:row>
      <xdr:rowOff>162780</xdr:rowOff>
    </xdr:to>
    <xdr:sp macro="" textlink="">
      <xdr:nvSpPr>
        <xdr:cNvPr id="230" name="楕円 229">
          <a:extLst>
            <a:ext uri="{FF2B5EF4-FFF2-40B4-BE49-F238E27FC236}">
              <a16:creationId xmlns:a16="http://schemas.microsoft.com/office/drawing/2014/main" id="{E7B4BC6B-0A04-4661-9A30-D5EC4681A1FF}"/>
            </a:ext>
          </a:extLst>
        </xdr:cNvPr>
        <xdr:cNvSpPr/>
      </xdr:nvSpPr>
      <xdr:spPr>
        <a:xfrm>
          <a:off x="9588500" y="108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111531</xdr:rowOff>
    </xdr:from>
    <xdr:to>
      <xdr:col>55</xdr:col>
      <xdr:colOff>0</xdr:colOff>
      <xdr:row>63</xdr:row>
      <xdr:rowOff>111980</xdr:rowOff>
    </xdr:to>
    <xdr:cxnSp macro="">
      <xdr:nvCxnSpPr>
        <xdr:cNvPr id="231" name="直線コネクタ 230">
          <a:extLst>
            <a:ext uri="{FF2B5EF4-FFF2-40B4-BE49-F238E27FC236}">
              <a16:creationId xmlns:a16="http://schemas.microsoft.com/office/drawing/2014/main" id="{9379ABAE-7324-4B41-9C4E-C1436798E0F4}"/>
            </a:ext>
          </a:extLst>
        </xdr:cNvPr>
        <xdr:cNvCxnSpPr/>
      </xdr:nvCxnSpPr>
      <xdr:spPr>
        <a:xfrm flipV="1">
          <a:off x="9639300" y="10912881"/>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61756</xdr:rowOff>
    </xdr:from>
    <xdr:to>
      <xdr:col>46</xdr:col>
      <xdr:colOff>38100</xdr:colOff>
      <xdr:row>63</xdr:row>
      <xdr:rowOff>163356</xdr:rowOff>
    </xdr:to>
    <xdr:sp macro="" textlink="">
      <xdr:nvSpPr>
        <xdr:cNvPr id="232" name="楕円 231">
          <a:extLst>
            <a:ext uri="{FF2B5EF4-FFF2-40B4-BE49-F238E27FC236}">
              <a16:creationId xmlns:a16="http://schemas.microsoft.com/office/drawing/2014/main" id="{201E5EE7-7EF8-45A1-AE79-A4CA19433198}"/>
            </a:ext>
          </a:extLst>
        </xdr:cNvPr>
        <xdr:cNvSpPr/>
      </xdr:nvSpPr>
      <xdr:spPr>
        <a:xfrm>
          <a:off x="8699500" y="108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111980</xdr:rowOff>
    </xdr:from>
    <xdr:to>
      <xdr:col>50</xdr:col>
      <xdr:colOff>114300</xdr:colOff>
      <xdr:row>63</xdr:row>
      <xdr:rowOff>112556</xdr:rowOff>
    </xdr:to>
    <xdr:cxnSp macro="">
      <xdr:nvCxnSpPr>
        <xdr:cNvPr id="233" name="直線コネクタ 232">
          <a:extLst>
            <a:ext uri="{FF2B5EF4-FFF2-40B4-BE49-F238E27FC236}">
              <a16:creationId xmlns:a16="http://schemas.microsoft.com/office/drawing/2014/main" id="{9E97EE09-128F-49EB-BF5C-D3E811FAC0D0}"/>
            </a:ext>
          </a:extLst>
        </xdr:cNvPr>
        <xdr:cNvCxnSpPr/>
      </xdr:nvCxnSpPr>
      <xdr:spPr>
        <a:xfrm flipV="1">
          <a:off x="8750300" y="10913330"/>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64018</xdr:rowOff>
    </xdr:from>
    <xdr:to>
      <xdr:col>41</xdr:col>
      <xdr:colOff>101600</xdr:colOff>
      <xdr:row>63</xdr:row>
      <xdr:rowOff>165618</xdr:rowOff>
    </xdr:to>
    <xdr:sp macro="" textlink="">
      <xdr:nvSpPr>
        <xdr:cNvPr id="234" name="楕円 233">
          <a:extLst>
            <a:ext uri="{FF2B5EF4-FFF2-40B4-BE49-F238E27FC236}">
              <a16:creationId xmlns:a16="http://schemas.microsoft.com/office/drawing/2014/main" id="{50FC2E6D-1C16-4D6B-BE0E-0D3712D0E622}"/>
            </a:ext>
          </a:extLst>
        </xdr:cNvPr>
        <xdr:cNvSpPr/>
      </xdr:nvSpPr>
      <xdr:spPr>
        <a:xfrm>
          <a:off x="7810500" y="108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112556</xdr:rowOff>
    </xdr:from>
    <xdr:to>
      <xdr:col>45</xdr:col>
      <xdr:colOff>177800</xdr:colOff>
      <xdr:row>63</xdr:row>
      <xdr:rowOff>114818</xdr:rowOff>
    </xdr:to>
    <xdr:cxnSp macro="">
      <xdr:nvCxnSpPr>
        <xdr:cNvPr id="235" name="直線コネクタ 234">
          <a:extLst>
            <a:ext uri="{FF2B5EF4-FFF2-40B4-BE49-F238E27FC236}">
              <a16:creationId xmlns:a16="http://schemas.microsoft.com/office/drawing/2014/main" id="{8CC70FEA-8751-4A54-AFC8-102D50EDB8B7}"/>
            </a:ext>
          </a:extLst>
        </xdr:cNvPr>
        <xdr:cNvCxnSpPr/>
      </xdr:nvCxnSpPr>
      <xdr:spPr>
        <a:xfrm flipV="1">
          <a:off x="7861300" y="10913906"/>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9DFA44CB-4A25-4425-B3EC-B2E4E0E0C3DB}"/>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F3FE0476-B0FD-427E-B866-F611603AEC1A}"/>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8AD26E33-5C6A-437F-B7AF-B4984CCCA9AE}"/>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153907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571737D9-589D-43E5-AEFB-641B39D48553}"/>
            </a:ext>
          </a:extLst>
        </xdr:cNvPr>
        <xdr:cNvSpPr txBox="1"/>
      </xdr:nvSpPr>
      <xdr:spPr>
        <a:xfrm>
          <a:off x="9327095" y="109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154483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18E90C45-78C9-454F-BAD3-88FA5EB26C0A}"/>
            </a:ext>
          </a:extLst>
        </xdr:cNvPr>
        <xdr:cNvSpPr txBox="1"/>
      </xdr:nvSpPr>
      <xdr:spPr>
        <a:xfrm>
          <a:off x="8450795" y="109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156745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7DCFF2DB-A05B-4FAC-8EF3-BCF85BEF8F68}"/>
            </a:ext>
          </a:extLst>
        </xdr:cNvPr>
        <xdr:cNvSpPr txBox="1"/>
      </xdr:nvSpPr>
      <xdr:spPr>
        <a:xfrm>
          <a:off x="7561795" y="1095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B32DD70-1107-4CCA-BCBE-28DD8DF562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D45EB59-315F-41B7-97F4-5D309596E9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4647014-547F-4C9F-B512-9352BED5AA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0FCFD81-FD42-4B6D-81F7-4E09C83264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32E5BD02-B7CB-4B0D-B9B7-EEE7252C41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77A548C-1A94-4253-ACC3-8F6E4CB720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4D0CE387-336D-44AD-919A-DBFA3544D1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499F11B8-F4AE-4A99-BE29-2BDC66A661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A24110A-FDB7-4929-B4DA-D5C3784A7E6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B7D91EBA-5683-4610-A4FB-6C17699119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4D35901B-7E24-4AD2-B545-2B8EA86A367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3F95836D-973F-45D0-A150-E4C716FC22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1CC47276-EA02-4D28-8F2A-1AB8FE64D56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4B8E50E3-6AE6-481D-9383-2B656AB9F2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25390308-5959-442F-AB24-7D70DD4FDA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2BE59245-B6D0-4F49-B3FA-0CBF593854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F4449CB9-1BEB-4F5D-AC95-4398B45977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54A8DD1F-DCAC-4803-A094-AC6EF5EC69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51B98967-CCC1-41CE-B7D9-7E6FDF941C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C5E118B3-4095-486A-BD4D-DC980599C8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AD669A17-7000-44D0-98C3-FDA8649A762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A75AF0AF-B94B-4353-AA04-04326086D6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1D14B7A3-461F-4E24-AF50-719CC521333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E77CC9E6-D83F-4977-B77F-B37EBAA8BB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7BBFB043-0448-45F8-BB6B-7C27CCACB878}"/>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DCE87EF5-690C-4798-9267-D88F271EE0F2}"/>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94AE1A15-F345-44D8-884A-F20E8424AD9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7AF4A0BF-35F1-4B40-A942-96332E7BA15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E72AC37B-4788-42D0-9655-851040FC9C4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ECB99AE-214C-403E-ACE7-60AD09886B34}"/>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59FEA586-0101-4AC8-9A20-7F14CC20A9FD}"/>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C7775BF6-2CDC-4E43-AB49-B7D8547B2A0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C09443A8-164A-45BC-9414-E6DFD9EA843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1DE7505E-DFC8-4F11-A4A9-2CC0E89A6656}"/>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BD644BF-D01B-4AFE-A80A-878D255F93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A450466-C2A0-4699-97CC-042AEF5A5A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6F57A47-2DE0-4A7D-B5AA-DA20326987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CF38DCB-DD90-4951-8C32-775DD398A0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946E17E-5605-42A1-BD1F-06E8FD32B3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281" name="楕円 280">
          <a:extLst>
            <a:ext uri="{FF2B5EF4-FFF2-40B4-BE49-F238E27FC236}">
              <a16:creationId xmlns:a16="http://schemas.microsoft.com/office/drawing/2014/main" id="{2865E24D-4481-423D-B3C0-7FD0CCCF00DE}"/>
            </a:ext>
          </a:extLst>
        </xdr:cNvPr>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135907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131AB297-B923-4B34-B740-432BBD339690}"/>
            </a:ext>
          </a:extLst>
        </xdr:cNvPr>
        <xdr:cNvSpPr txBox="1"/>
      </xdr:nvSpPr>
      <xdr:spPr>
        <a:xfrm>
          <a:off x="4673600"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133986</xdr:rowOff>
    </xdr:from>
    <xdr:to>
      <xdr:col>20</xdr:col>
      <xdr:colOff>38100</xdr:colOff>
      <xdr:row>79</xdr:row>
      <xdr:rowOff>64136</xdr:rowOff>
    </xdr:to>
    <xdr:sp macro="" textlink="">
      <xdr:nvSpPr>
        <xdr:cNvPr id="283" name="楕円 282">
          <a:extLst>
            <a:ext uri="{FF2B5EF4-FFF2-40B4-BE49-F238E27FC236}">
              <a16:creationId xmlns:a16="http://schemas.microsoft.com/office/drawing/2014/main" id="{A5BC198E-DF38-4438-89C2-43D4FB80A500}"/>
            </a:ext>
          </a:extLst>
        </xdr:cNvPr>
        <xdr:cNvSpPr/>
      </xdr:nvSpPr>
      <xdr:spPr>
        <a:xfrm>
          <a:off x="3746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163830</xdr:rowOff>
    </xdr:from>
    <xdr:to>
      <xdr:col>24</xdr:col>
      <xdr:colOff>63500</xdr:colOff>
      <xdr:row>79</xdr:row>
      <xdr:rowOff>13336</xdr:rowOff>
    </xdr:to>
    <xdr:cxnSp macro="">
      <xdr:nvCxnSpPr>
        <xdr:cNvPr id="284" name="直線コネクタ 283">
          <a:extLst>
            <a:ext uri="{FF2B5EF4-FFF2-40B4-BE49-F238E27FC236}">
              <a16:creationId xmlns:a16="http://schemas.microsoft.com/office/drawing/2014/main" id="{BA7F0ACA-195E-4C3F-9C79-93366D470442}"/>
            </a:ext>
          </a:extLst>
        </xdr:cNvPr>
        <xdr:cNvCxnSpPr/>
      </xdr:nvCxnSpPr>
      <xdr:spPr>
        <a:xfrm flipV="1">
          <a:off x="3797300" y="135369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153036</xdr:rowOff>
    </xdr:from>
    <xdr:to>
      <xdr:col>15</xdr:col>
      <xdr:colOff>101600</xdr:colOff>
      <xdr:row>79</xdr:row>
      <xdr:rowOff>83186</xdr:rowOff>
    </xdr:to>
    <xdr:sp macro="" textlink="">
      <xdr:nvSpPr>
        <xdr:cNvPr id="285" name="楕円 284">
          <a:extLst>
            <a:ext uri="{FF2B5EF4-FFF2-40B4-BE49-F238E27FC236}">
              <a16:creationId xmlns:a16="http://schemas.microsoft.com/office/drawing/2014/main" id="{16D949B2-7322-4363-B9E5-75B38F8D4E84}"/>
            </a:ext>
          </a:extLst>
        </xdr:cNvPr>
        <xdr:cNvSpPr/>
      </xdr:nvSpPr>
      <xdr:spPr>
        <a:xfrm>
          <a:off x="2857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13336</xdr:rowOff>
    </xdr:from>
    <xdr:to>
      <xdr:col>19</xdr:col>
      <xdr:colOff>177800</xdr:colOff>
      <xdr:row>79</xdr:row>
      <xdr:rowOff>32386</xdr:rowOff>
    </xdr:to>
    <xdr:cxnSp macro="">
      <xdr:nvCxnSpPr>
        <xdr:cNvPr id="286" name="直線コネクタ 285">
          <a:extLst>
            <a:ext uri="{FF2B5EF4-FFF2-40B4-BE49-F238E27FC236}">
              <a16:creationId xmlns:a16="http://schemas.microsoft.com/office/drawing/2014/main" id="{D44195D6-3239-42CE-BB54-8EC656EBED68}"/>
            </a:ext>
          </a:extLst>
        </xdr:cNvPr>
        <xdr:cNvCxnSpPr/>
      </xdr:nvCxnSpPr>
      <xdr:spPr>
        <a:xfrm flipV="1">
          <a:off x="2908300" y="135578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287" name="楕円 286">
          <a:extLst>
            <a:ext uri="{FF2B5EF4-FFF2-40B4-BE49-F238E27FC236}">
              <a16:creationId xmlns:a16="http://schemas.microsoft.com/office/drawing/2014/main" id="{9D2E41CA-99BE-4249-BDC5-50C39D3686E5}"/>
            </a:ext>
          </a:extLst>
        </xdr:cNvPr>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32386</xdr:rowOff>
    </xdr:from>
    <xdr:to>
      <xdr:col>15</xdr:col>
      <xdr:colOff>50800</xdr:colOff>
      <xdr:row>79</xdr:row>
      <xdr:rowOff>74295</xdr:rowOff>
    </xdr:to>
    <xdr:cxnSp macro="">
      <xdr:nvCxnSpPr>
        <xdr:cNvPr id="288" name="直線コネクタ 287">
          <a:extLst>
            <a:ext uri="{FF2B5EF4-FFF2-40B4-BE49-F238E27FC236}">
              <a16:creationId xmlns:a16="http://schemas.microsoft.com/office/drawing/2014/main" id="{451D4FEC-6B82-4DC7-B32B-A6C4A5810A4F}"/>
            </a:ext>
          </a:extLst>
        </xdr:cNvPr>
        <xdr:cNvCxnSpPr/>
      </xdr:nvCxnSpPr>
      <xdr:spPr>
        <a:xfrm flipV="1">
          <a:off x="2019300" y="13576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30FD257C-A15B-4A16-9325-F9741DC68AAA}"/>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52C1E5A6-5ED9-4970-8DE4-7737707453B1}"/>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2F40E10-082E-4691-A31E-A4F949A2D8FB}"/>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80663</xdr:rowOff>
    </xdr:from>
    <xdr:ext cx="405111" cy="259045"/>
    <xdr:sp macro="" textlink="">
      <xdr:nvSpPr>
        <xdr:cNvPr id="292" name="n_1mainValue【公営住宅】&#10;有形固定資産減価償却率">
          <a:extLst>
            <a:ext uri="{FF2B5EF4-FFF2-40B4-BE49-F238E27FC236}">
              <a16:creationId xmlns:a16="http://schemas.microsoft.com/office/drawing/2014/main" id="{8FB191E2-5DFE-406F-9E96-D77AF58A8EBD}"/>
            </a:ext>
          </a:extLst>
        </xdr:cNvPr>
        <xdr:cNvSpPr txBox="1"/>
      </xdr:nvSpPr>
      <xdr:spPr>
        <a:xfrm>
          <a:off x="35820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99713</xdr:rowOff>
    </xdr:from>
    <xdr:ext cx="405111" cy="259045"/>
    <xdr:sp macro="" textlink="">
      <xdr:nvSpPr>
        <xdr:cNvPr id="293" name="n_2mainValue【公営住宅】&#10;有形固定資産減価償却率">
          <a:extLst>
            <a:ext uri="{FF2B5EF4-FFF2-40B4-BE49-F238E27FC236}">
              <a16:creationId xmlns:a16="http://schemas.microsoft.com/office/drawing/2014/main" id="{26BB1394-DAF8-4F53-8BAB-4666669E6926}"/>
            </a:ext>
          </a:extLst>
        </xdr:cNvPr>
        <xdr:cNvSpPr txBox="1"/>
      </xdr:nvSpPr>
      <xdr:spPr>
        <a:xfrm>
          <a:off x="27057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141622</xdr:rowOff>
    </xdr:from>
    <xdr:ext cx="405111" cy="259045"/>
    <xdr:sp macro="" textlink="">
      <xdr:nvSpPr>
        <xdr:cNvPr id="294" name="n_3mainValue【公営住宅】&#10;有形固定資産減価償却率">
          <a:extLst>
            <a:ext uri="{FF2B5EF4-FFF2-40B4-BE49-F238E27FC236}">
              <a16:creationId xmlns:a16="http://schemas.microsoft.com/office/drawing/2014/main" id="{B352A3CA-46FA-4873-80E3-1EEBAA853DD1}"/>
            </a:ext>
          </a:extLst>
        </xdr:cNvPr>
        <xdr:cNvSpPr txBox="1"/>
      </xdr:nvSpPr>
      <xdr:spPr>
        <a:xfrm>
          <a:off x="1816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1431A778-8698-4399-A65C-F7DFAFF422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BA85FE0-2532-458A-88A4-EEC7BB5FAD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48FC9F78-97E3-45C7-A82C-31A214974E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3C0380DC-D143-4BC5-9EF2-751C7985D6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2E2922C7-E492-46A7-B2CA-CDE472E901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F1E642ED-2191-4029-8D69-F56FA32FA8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57B5522-27C1-4367-B6B3-A87579B815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2407F8DF-72C8-4577-BB76-B736489F0F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AC32A178-F24F-4E99-9FE2-3B163F50E8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241C226-8136-48AB-8BAA-5DE1D46DD0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99B88716-33AF-431D-A5BC-EA5BD98794F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B93FE9FC-FBB7-443E-A760-D8539507A8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DB098040-F5A5-4883-8103-CD0F60E3063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D092DFD9-F0C5-4A82-A0BD-A99905201E1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62B5686-DC1D-41D2-ADB2-90D9E1F543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84B61D7E-C4D6-4270-8139-CE80ECF2C0C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57170B01-67DD-4234-A271-2F024BBC15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8EFC5DC5-E37B-4D6E-B870-3B943A09438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66C61E24-0AC6-45A8-8A89-CA1F741F35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142FFC1E-B2B1-417F-B53C-F850353211A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6B0E2F15-6330-4714-A9B0-A1504F79B5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59F1D9A6-EEBF-44B7-8FA0-EEC1A483D4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ADFABF26-F1F8-4D28-88A7-624649B37F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1B7F4B8C-D38E-4C1D-9437-8A6ADD9FA08D}"/>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2B968F39-A27F-492D-8CCC-90EA13BDEE0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CC7870BE-FF91-4060-922C-9BEA15DCBC7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E7444444-5A60-4632-81A0-38E559A4294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FCA5B755-56F1-468A-919D-D3843F9DFA41}"/>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72F0DF83-3163-498E-83AD-A4EE045276A3}"/>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8CCAB989-76E5-4D3E-93A5-B1BF7AC2507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4591F156-3F7A-4372-B66E-88E0D47403F3}"/>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14EDB532-A528-481B-B414-0A2093E2AE3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CE06E2D9-88ED-436D-80BF-BBEE6F7FF08E}"/>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D149841-F501-4276-8778-82D3C9E4FF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60559C7-C0B5-4F6E-8269-1F988C61F5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F765F5C-FFAA-4206-95A6-25CEB02A11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52A78C6-96E3-447E-8EA8-462F86B201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942FFA0-BBC4-4B63-AF15-47D0E4B072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170371</xdr:rowOff>
    </xdr:from>
    <xdr:to>
      <xdr:col>55</xdr:col>
      <xdr:colOff>50800</xdr:colOff>
      <xdr:row>86</xdr:row>
      <xdr:rowOff>100521</xdr:rowOff>
    </xdr:to>
    <xdr:sp macro="" textlink="">
      <xdr:nvSpPr>
        <xdr:cNvPr id="333" name="楕円 332">
          <a:extLst>
            <a:ext uri="{FF2B5EF4-FFF2-40B4-BE49-F238E27FC236}">
              <a16:creationId xmlns:a16="http://schemas.microsoft.com/office/drawing/2014/main" id="{62DB9F53-00DF-4936-BE28-62A1132E9C9C}"/>
            </a:ext>
          </a:extLst>
        </xdr:cNvPr>
        <xdr:cNvSpPr/>
      </xdr:nvSpPr>
      <xdr:spPr>
        <a:xfrm>
          <a:off x="104267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85298</xdr:rowOff>
    </xdr:from>
    <xdr:ext cx="469744" cy="259045"/>
    <xdr:sp macro="" textlink="">
      <xdr:nvSpPr>
        <xdr:cNvPr id="334" name="【公営住宅】&#10;一人当たり面積該当値テキスト">
          <a:extLst>
            <a:ext uri="{FF2B5EF4-FFF2-40B4-BE49-F238E27FC236}">
              <a16:creationId xmlns:a16="http://schemas.microsoft.com/office/drawing/2014/main" id="{5B65EB30-19B0-4852-8F34-50377F96B2D3}"/>
            </a:ext>
          </a:extLst>
        </xdr:cNvPr>
        <xdr:cNvSpPr txBox="1"/>
      </xdr:nvSpPr>
      <xdr:spPr>
        <a:xfrm>
          <a:off x="10515600" y="1465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170866</xdr:rowOff>
    </xdr:from>
    <xdr:to>
      <xdr:col>50</xdr:col>
      <xdr:colOff>165100</xdr:colOff>
      <xdr:row>86</xdr:row>
      <xdr:rowOff>101016</xdr:rowOff>
    </xdr:to>
    <xdr:sp macro="" textlink="">
      <xdr:nvSpPr>
        <xdr:cNvPr id="335" name="楕円 334">
          <a:extLst>
            <a:ext uri="{FF2B5EF4-FFF2-40B4-BE49-F238E27FC236}">
              <a16:creationId xmlns:a16="http://schemas.microsoft.com/office/drawing/2014/main" id="{E72ECC36-A23F-481C-8D70-7CF27F7860B2}"/>
            </a:ext>
          </a:extLst>
        </xdr:cNvPr>
        <xdr:cNvSpPr/>
      </xdr:nvSpPr>
      <xdr:spPr>
        <a:xfrm>
          <a:off x="9588500" y="147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49721</xdr:rowOff>
    </xdr:from>
    <xdr:to>
      <xdr:col>55</xdr:col>
      <xdr:colOff>0</xdr:colOff>
      <xdr:row>86</xdr:row>
      <xdr:rowOff>50216</xdr:rowOff>
    </xdr:to>
    <xdr:cxnSp macro="">
      <xdr:nvCxnSpPr>
        <xdr:cNvPr id="336" name="直線コネクタ 335">
          <a:extLst>
            <a:ext uri="{FF2B5EF4-FFF2-40B4-BE49-F238E27FC236}">
              <a16:creationId xmlns:a16="http://schemas.microsoft.com/office/drawing/2014/main" id="{0FE6AD08-5E03-408E-82F1-9907178C31FF}"/>
            </a:ext>
          </a:extLst>
        </xdr:cNvPr>
        <xdr:cNvCxnSpPr/>
      </xdr:nvCxnSpPr>
      <xdr:spPr>
        <a:xfrm flipV="1">
          <a:off x="9639300" y="14794421"/>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170904</xdr:rowOff>
    </xdr:from>
    <xdr:to>
      <xdr:col>46</xdr:col>
      <xdr:colOff>38100</xdr:colOff>
      <xdr:row>86</xdr:row>
      <xdr:rowOff>101054</xdr:rowOff>
    </xdr:to>
    <xdr:sp macro="" textlink="">
      <xdr:nvSpPr>
        <xdr:cNvPr id="337" name="楕円 336">
          <a:extLst>
            <a:ext uri="{FF2B5EF4-FFF2-40B4-BE49-F238E27FC236}">
              <a16:creationId xmlns:a16="http://schemas.microsoft.com/office/drawing/2014/main" id="{8879595F-7DB5-40E1-A37B-27B5D4248810}"/>
            </a:ext>
          </a:extLst>
        </xdr:cNvPr>
        <xdr:cNvSpPr/>
      </xdr:nvSpPr>
      <xdr:spPr>
        <a:xfrm>
          <a:off x="8699500" y="147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50216</xdr:rowOff>
    </xdr:from>
    <xdr:to>
      <xdr:col>50</xdr:col>
      <xdr:colOff>114300</xdr:colOff>
      <xdr:row>86</xdr:row>
      <xdr:rowOff>50254</xdr:rowOff>
    </xdr:to>
    <xdr:cxnSp macro="">
      <xdr:nvCxnSpPr>
        <xdr:cNvPr id="338" name="直線コネクタ 337">
          <a:extLst>
            <a:ext uri="{FF2B5EF4-FFF2-40B4-BE49-F238E27FC236}">
              <a16:creationId xmlns:a16="http://schemas.microsoft.com/office/drawing/2014/main" id="{149E6A52-F09C-4E17-9968-19D1FD18F0EE}"/>
            </a:ext>
          </a:extLst>
        </xdr:cNvPr>
        <xdr:cNvCxnSpPr/>
      </xdr:nvCxnSpPr>
      <xdr:spPr>
        <a:xfrm flipV="1">
          <a:off x="8750300" y="1479491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64</xdr:rowOff>
    </xdr:from>
    <xdr:to>
      <xdr:col>41</xdr:col>
      <xdr:colOff>101600</xdr:colOff>
      <xdr:row>86</xdr:row>
      <xdr:rowOff>101664</xdr:rowOff>
    </xdr:to>
    <xdr:sp macro="" textlink="">
      <xdr:nvSpPr>
        <xdr:cNvPr id="339" name="楕円 338">
          <a:extLst>
            <a:ext uri="{FF2B5EF4-FFF2-40B4-BE49-F238E27FC236}">
              <a16:creationId xmlns:a16="http://schemas.microsoft.com/office/drawing/2014/main" id="{DD9BFD25-10E5-4F84-93C9-ED9BD989C16B}"/>
            </a:ext>
          </a:extLst>
        </xdr:cNvPr>
        <xdr:cNvSpPr/>
      </xdr:nvSpPr>
      <xdr:spPr>
        <a:xfrm>
          <a:off x="7810500" y="14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50254</xdr:rowOff>
    </xdr:from>
    <xdr:to>
      <xdr:col>45</xdr:col>
      <xdr:colOff>177800</xdr:colOff>
      <xdr:row>86</xdr:row>
      <xdr:rowOff>50864</xdr:rowOff>
    </xdr:to>
    <xdr:cxnSp macro="">
      <xdr:nvCxnSpPr>
        <xdr:cNvPr id="340" name="直線コネクタ 339">
          <a:extLst>
            <a:ext uri="{FF2B5EF4-FFF2-40B4-BE49-F238E27FC236}">
              <a16:creationId xmlns:a16="http://schemas.microsoft.com/office/drawing/2014/main" id="{BDAA01CA-2D44-40E4-BE33-5C963BC0980A}"/>
            </a:ext>
          </a:extLst>
        </xdr:cNvPr>
        <xdr:cNvCxnSpPr/>
      </xdr:nvCxnSpPr>
      <xdr:spPr>
        <a:xfrm flipV="1">
          <a:off x="7861300" y="1479495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EFD4F9D7-7AED-4441-A0CA-0A56A4B8561F}"/>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B606005-2D46-4E5F-9CA3-B8F4A8D42FB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828CA3FC-C612-42AE-AAF6-A7957D537743}"/>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92143</xdr:rowOff>
    </xdr:from>
    <xdr:ext cx="469744" cy="259045"/>
    <xdr:sp macro="" textlink="">
      <xdr:nvSpPr>
        <xdr:cNvPr id="344" name="n_1mainValue【公営住宅】&#10;一人当たり面積">
          <a:extLst>
            <a:ext uri="{FF2B5EF4-FFF2-40B4-BE49-F238E27FC236}">
              <a16:creationId xmlns:a16="http://schemas.microsoft.com/office/drawing/2014/main" id="{22DA57DF-700B-43ED-94E9-D962B494E68C}"/>
            </a:ext>
          </a:extLst>
        </xdr:cNvPr>
        <xdr:cNvSpPr txBox="1"/>
      </xdr:nvSpPr>
      <xdr:spPr>
        <a:xfrm>
          <a:off x="9391727" y="148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92181</xdr:rowOff>
    </xdr:from>
    <xdr:ext cx="469744" cy="259045"/>
    <xdr:sp macro="" textlink="">
      <xdr:nvSpPr>
        <xdr:cNvPr id="345" name="n_2mainValue【公営住宅】&#10;一人当たり面積">
          <a:extLst>
            <a:ext uri="{FF2B5EF4-FFF2-40B4-BE49-F238E27FC236}">
              <a16:creationId xmlns:a16="http://schemas.microsoft.com/office/drawing/2014/main" id="{27EFF6D3-73BC-4455-AE2C-13464F176EE0}"/>
            </a:ext>
          </a:extLst>
        </xdr:cNvPr>
        <xdr:cNvSpPr txBox="1"/>
      </xdr:nvSpPr>
      <xdr:spPr>
        <a:xfrm>
          <a:off x="8515427" y="1483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92791</xdr:rowOff>
    </xdr:from>
    <xdr:ext cx="469744" cy="259045"/>
    <xdr:sp macro="" textlink="">
      <xdr:nvSpPr>
        <xdr:cNvPr id="346" name="n_3mainValue【公営住宅】&#10;一人当たり面積">
          <a:extLst>
            <a:ext uri="{FF2B5EF4-FFF2-40B4-BE49-F238E27FC236}">
              <a16:creationId xmlns:a16="http://schemas.microsoft.com/office/drawing/2014/main" id="{248EEB13-B6D7-49C2-AF1D-3EC2F1BB107C}"/>
            </a:ext>
          </a:extLst>
        </xdr:cNvPr>
        <xdr:cNvSpPr txBox="1"/>
      </xdr:nvSpPr>
      <xdr:spPr>
        <a:xfrm>
          <a:off x="7626427" y="148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E62838F5-0B69-4A40-A8F6-833F1BD4BB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B5C36F15-5AFC-4B36-B352-24277BE9E5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092B54E-E6F3-43C2-BC1F-274B7884E1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7800BF99-4DDE-411E-8311-D7063D38B3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BA85A96F-BFFE-41B3-9840-2FDB7A9767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441DE474-D7E1-4EC3-9596-F0BC857A6A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8150C7E8-2306-4A61-AB0A-54D84E2CD6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B5B18EE8-4F3B-42FB-97FE-35A6F07051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22CABBCC-9FAC-4FA3-8CB4-8F4C1F496C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B062A197-464E-4B1F-AD94-D016D2B76F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DAA43F81-B546-4D3D-8FBE-5360880BF2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B74949F4-C7B5-4129-9D29-869C6763A2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93761279-DFD9-4BD0-8BD4-7A04D8EDC8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A21310D1-55F6-4EF4-BD81-95E4BE369C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E702B9B7-11CF-4067-A9A9-5CB9A128BF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28F44361-68FD-4FCD-9ACF-6DF84460258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DF80DDA1-9167-4405-9BA3-FF210FBDE7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5FC189C-06BD-456B-9ACF-07E0B26DAB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A9323B13-AE46-454E-866B-30CF2D8F2E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3212C98D-56A4-42BE-A4C4-397089179E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D4719F90-6C47-427D-A3B6-93822E2834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62B5B27C-6E93-4ACC-8743-253851029A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6B3AB6AB-344F-4C2D-8749-3AD22D72C4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B364EE4-33CF-4AE7-BB77-0AF0EAD31E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FF3250F6-AF4E-40E3-9174-11FEE0D11C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61B7BA7A-51AF-46F3-98E0-4DE4FC9DAD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B8BB595B-2E28-4B03-BAA2-B6427F8EE3E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6D3984E8-FC98-46CD-B0BB-DDB8BA3589F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641ED658-51DD-470E-A25A-65FF5398A81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543A9523-9C09-45BA-A1CF-5EFF64CBAB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99B5D7FE-DADE-4DD5-BD97-6BB9EADEBEB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C5B849A0-FCA4-46BE-9BA7-72F0038B16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289F837-8490-4CD8-B6F6-5ACE464FCD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F0D8CB4A-80FF-42BA-92A8-74BE84FF179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FB811835-F84B-4472-9E0A-41DF14BFC5C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5FB43DEA-D7FD-48CA-B7E2-F493B6E1308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B9BC4226-6ED9-4C43-A4C7-48596BE4AD9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9AF5D08A-D99D-4FDD-8F96-043FCDD12F0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4682996F-6EC7-4BA8-9A1C-7A8FB6B3A9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9F459635-39D2-4E10-AD5E-16F4EF6E954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46BA7602-22E7-4341-821A-3C2D239920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FC1A5D0A-2096-4D6B-B148-3D588C698AC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2DDC8769-D402-41BE-96B1-888C1FFE50A2}"/>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9A39057E-2711-408C-A2DD-92352D8484DD}"/>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EFE7D73F-BF66-445E-9CBD-E047F12583F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78DFC77A-CEF5-4750-BB7B-150825E1BD6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88F9AA9-379A-495B-B735-5870BD9D6A9D}"/>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8C41DF5E-D94B-4248-9821-592C84A2778A}"/>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20474AA3-C497-4DF0-B1D2-64E59B69029C}"/>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E1EA56D0-CDB5-4A92-A5DD-04924DDF2247}"/>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C7347DD1-7F14-491C-9DC1-303EC16F882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4BB633E9-2E18-4F94-8C6D-92F316136C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9F8A32D-E723-4F16-90F7-29F417A4FF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31EC790-D7C8-4BF5-8C8F-DE1A3CFC1C1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821F2F1-8857-4FA4-B0B1-C60F15F719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F4294DED-1C8D-45F1-950C-66FE2054E8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146231</xdr:rowOff>
    </xdr:from>
    <xdr:to>
      <xdr:col>85</xdr:col>
      <xdr:colOff>177800</xdr:colOff>
      <xdr:row>42</xdr:row>
      <xdr:rowOff>76381</xdr:rowOff>
    </xdr:to>
    <xdr:sp macro="" textlink="">
      <xdr:nvSpPr>
        <xdr:cNvPr id="403" name="楕円 402">
          <a:extLst>
            <a:ext uri="{FF2B5EF4-FFF2-40B4-BE49-F238E27FC236}">
              <a16:creationId xmlns:a16="http://schemas.microsoft.com/office/drawing/2014/main" id="{A8731D89-FB07-4FFF-96CF-79E7A5739A42}"/>
            </a:ext>
          </a:extLst>
        </xdr:cNvPr>
        <xdr:cNvSpPr/>
      </xdr:nvSpPr>
      <xdr:spPr>
        <a:xfrm>
          <a:off x="162687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61158</xdr:rowOff>
    </xdr:from>
    <xdr:ext cx="340478" cy="259045"/>
    <xdr:sp macro="" textlink="">
      <xdr:nvSpPr>
        <xdr:cNvPr id="404" name="【認定こども園・幼稚園・保育所】&#10;有形固定資産減価償却率該当値テキスト">
          <a:extLst>
            <a:ext uri="{FF2B5EF4-FFF2-40B4-BE49-F238E27FC236}">
              <a16:creationId xmlns:a16="http://schemas.microsoft.com/office/drawing/2014/main" id="{729EE843-6927-460C-A957-9FB302171BD8}"/>
            </a:ext>
          </a:extLst>
        </xdr:cNvPr>
        <xdr:cNvSpPr txBox="1"/>
      </xdr:nvSpPr>
      <xdr:spPr>
        <a:xfrm>
          <a:off x="16357600" y="7090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405" name="楕円 404">
          <a:extLst>
            <a:ext uri="{FF2B5EF4-FFF2-40B4-BE49-F238E27FC236}">
              <a16:creationId xmlns:a16="http://schemas.microsoft.com/office/drawing/2014/main" id="{36BA937B-DC61-472D-BB40-FBFBF4D56DBA}"/>
            </a:ext>
          </a:extLst>
        </xdr:cNvPr>
        <xdr:cNvSpPr/>
      </xdr:nvSpPr>
      <xdr:spPr>
        <a:xfrm>
          <a:off x="15430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117022</xdr:rowOff>
    </xdr:from>
    <xdr:to>
      <xdr:col>85</xdr:col>
      <xdr:colOff>127000</xdr:colOff>
      <xdr:row>42</xdr:row>
      <xdr:rowOff>25581</xdr:rowOff>
    </xdr:to>
    <xdr:cxnSp macro="">
      <xdr:nvCxnSpPr>
        <xdr:cNvPr id="406" name="直線コネクタ 405">
          <a:extLst>
            <a:ext uri="{FF2B5EF4-FFF2-40B4-BE49-F238E27FC236}">
              <a16:creationId xmlns:a16="http://schemas.microsoft.com/office/drawing/2014/main" id="{8516C887-9012-4E4A-B2A9-6B5CFD62AB51}"/>
            </a:ext>
          </a:extLst>
        </xdr:cNvPr>
        <xdr:cNvCxnSpPr/>
      </xdr:nvCxnSpPr>
      <xdr:spPr>
        <a:xfrm>
          <a:off x="15481300" y="6975022"/>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407" name="楕円 406">
          <a:extLst>
            <a:ext uri="{FF2B5EF4-FFF2-40B4-BE49-F238E27FC236}">
              <a16:creationId xmlns:a16="http://schemas.microsoft.com/office/drawing/2014/main" id="{596163B1-2F9E-4AA3-8B78-436EA504BC74}"/>
            </a:ext>
          </a:extLst>
        </xdr:cNvPr>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40</xdr:row>
      <xdr:rowOff>117022</xdr:rowOff>
    </xdr:to>
    <xdr:cxnSp macro="">
      <xdr:nvCxnSpPr>
        <xdr:cNvPr id="408" name="直線コネクタ 407">
          <a:extLst>
            <a:ext uri="{FF2B5EF4-FFF2-40B4-BE49-F238E27FC236}">
              <a16:creationId xmlns:a16="http://schemas.microsoft.com/office/drawing/2014/main" id="{6189ACE0-743D-408C-834B-79B5D02FDB01}"/>
            </a:ext>
          </a:extLst>
        </xdr:cNvPr>
        <xdr:cNvCxnSpPr/>
      </xdr:nvCxnSpPr>
      <xdr:spPr>
        <a:xfrm>
          <a:off x="14592300" y="5867944"/>
          <a:ext cx="889000" cy="110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54792</xdr:rowOff>
    </xdr:from>
    <xdr:to>
      <xdr:col>72</xdr:col>
      <xdr:colOff>38100</xdr:colOff>
      <xdr:row>34</xdr:row>
      <xdr:rowOff>156392</xdr:rowOff>
    </xdr:to>
    <xdr:sp macro="" textlink="">
      <xdr:nvSpPr>
        <xdr:cNvPr id="409" name="楕円 408">
          <a:extLst>
            <a:ext uri="{FF2B5EF4-FFF2-40B4-BE49-F238E27FC236}">
              <a16:creationId xmlns:a16="http://schemas.microsoft.com/office/drawing/2014/main" id="{9D323F2E-C5C2-4056-82ED-D45B7693DCD3}"/>
            </a:ext>
          </a:extLst>
        </xdr:cNvPr>
        <xdr:cNvSpPr/>
      </xdr:nvSpPr>
      <xdr:spPr>
        <a:xfrm>
          <a:off x="13652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38644</xdr:rowOff>
    </xdr:from>
    <xdr:to>
      <xdr:col>76</xdr:col>
      <xdr:colOff>114300</xdr:colOff>
      <xdr:row>34</xdr:row>
      <xdr:rowOff>105592</xdr:rowOff>
    </xdr:to>
    <xdr:cxnSp macro="">
      <xdr:nvCxnSpPr>
        <xdr:cNvPr id="410" name="直線コネクタ 409">
          <a:extLst>
            <a:ext uri="{FF2B5EF4-FFF2-40B4-BE49-F238E27FC236}">
              <a16:creationId xmlns:a16="http://schemas.microsoft.com/office/drawing/2014/main" id="{80E8FC07-2428-4A19-B79B-A16ADFD6FA80}"/>
            </a:ext>
          </a:extLst>
        </xdr:cNvPr>
        <xdr:cNvCxnSpPr/>
      </xdr:nvCxnSpPr>
      <xdr:spPr>
        <a:xfrm flipV="1">
          <a:off x="13703300" y="58679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2F08BDB-A865-46C5-90A3-AB1428D085CA}"/>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352219D6-1FB2-4763-8013-D998CD32897D}"/>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969972E7-C4B4-4E40-B8BA-5B0781BA46F4}"/>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541FE4C7-A02B-4FAA-94E4-BD46D723DB2F}"/>
            </a:ext>
          </a:extLst>
        </xdr:cNvPr>
        <xdr:cNvSpPr txBox="1"/>
      </xdr:nvSpPr>
      <xdr:spPr>
        <a:xfrm>
          <a:off x="15266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B4A62264-1DBF-4CAA-8670-6A54C8289450}"/>
            </a:ext>
          </a:extLst>
        </xdr:cNvPr>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1469</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A6D657EB-3025-4638-95E1-250C8B6DC648}"/>
            </a:ext>
          </a:extLst>
        </xdr:cNvPr>
        <xdr:cNvSpPr txBox="1"/>
      </xdr:nvSpPr>
      <xdr:spPr>
        <a:xfrm>
          <a:off x="13500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66FD5476-1395-4412-977D-4CED9C927F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22AD017-7C17-4734-8608-6157986F40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A31BBD43-3B41-4E14-8A7F-186C812668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FE36A2AB-59C4-4391-A389-6889207224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AE894124-B1CF-4741-B553-84E6491B03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4BEBC0AF-51C7-4560-B99A-0BB2CFB87D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270F2FD4-5EDC-47C7-AB00-8168F59653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612395E6-C069-45D0-BB41-8BB0BE1F33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2E91916C-601D-46B3-9AE7-197B8A2CB3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EFD0391B-FFED-4E0C-8DA2-4264EDA8DB0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77673360-A351-4F30-8BE1-0D45A49ACEB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51F8D7A2-7BED-45F3-9135-5769DBE3015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DA0A6998-3B07-461B-8BCF-0A95367EA42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2F5BD625-F04F-4C35-9714-A7268E2B872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C53DE72B-72F6-4530-8999-43C5705D934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84775810-E434-45EE-B148-0C3B2D7B2C9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7266101-0179-4B2C-9D4D-FDB191F0050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3B642724-30C9-42CE-B108-3DE8715C764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B258E8F-B463-425A-AC4C-D2DFB2740CE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70B6FFF6-2E89-4137-B559-B2810F562AF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6B693735-29F7-4FA0-83BE-34BAF2EA28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EDFEAF66-6691-4B03-9FFD-B3F1A636DDD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CE2AB157-1084-4C59-A766-E9BA46B1D5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DA9B0DF-4D2E-40D0-AFD1-EB3BE72F600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9EC386AA-C9AD-4B3C-AF29-25CC13EBFE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8A1632F7-FC46-49DC-86ED-4C38AB8BC53F}"/>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95C4DFFE-7305-43BD-8232-9E85E0E3CF1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AF1D7C1E-3E34-46CE-A9F3-60E5AA72277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7C53C7E1-59D5-4A19-B3A9-F689287F33A6}"/>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D72FCC19-6C09-41C1-8ECC-474C3D802095}"/>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C8645F9-145E-43A4-8141-966FF92451E4}"/>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E8B191AB-C058-46AC-9708-3E1BF02DF7FA}"/>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79D81398-8FB6-40AF-A532-697214D158A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BABF92E8-6421-4594-A031-7730AF00E91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EFB998EF-314E-4E30-A0C0-5EDF0ABE7CDE}"/>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E15AC3D-C177-4193-905F-BB2EB4B836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6DB0431-6EC3-4BE0-BBD0-C6931AE1DE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B3953CC2-2388-4E4C-9A93-453C446833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391E6928-8170-460F-B35A-BE495D681B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30CD812-44F5-4FBE-A966-48206B2E3F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122827</xdr:rowOff>
    </xdr:from>
    <xdr:to>
      <xdr:col>116</xdr:col>
      <xdr:colOff>114300</xdr:colOff>
      <xdr:row>38</xdr:row>
      <xdr:rowOff>52977</xdr:rowOff>
    </xdr:to>
    <xdr:sp macro="" textlink="">
      <xdr:nvSpPr>
        <xdr:cNvPr id="457" name="楕円 456">
          <a:extLst>
            <a:ext uri="{FF2B5EF4-FFF2-40B4-BE49-F238E27FC236}">
              <a16:creationId xmlns:a16="http://schemas.microsoft.com/office/drawing/2014/main" id="{B07C08EB-3D13-41D4-A747-2AFED0B748AA}"/>
            </a:ext>
          </a:extLst>
        </xdr:cNvPr>
        <xdr:cNvSpPr/>
      </xdr:nvSpPr>
      <xdr:spPr>
        <a:xfrm>
          <a:off x="22110700" y="64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145704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3ACB51E5-11D0-494F-A124-ACE86056CB1F}"/>
            </a:ext>
          </a:extLst>
        </xdr:cNvPr>
        <xdr:cNvSpPr txBox="1"/>
      </xdr:nvSpPr>
      <xdr:spPr>
        <a:xfrm>
          <a:off x="22199600"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58057</xdr:rowOff>
    </xdr:from>
    <xdr:to>
      <xdr:col>112</xdr:col>
      <xdr:colOff>38100</xdr:colOff>
      <xdr:row>36</xdr:row>
      <xdr:rowOff>159657</xdr:rowOff>
    </xdr:to>
    <xdr:sp macro="" textlink="">
      <xdr:nvSpPr>
        <xdr:cNvPr id="459" name="楕円 458">
          <a:extLst>
            <a:ext uri="{FF2B5EF4-FFF2-40B4-BE49-F238E27FC236}">
              <a16:creationId xmlns:a16="http://schemas.microsoft.com/office/drawing/2014/main" id="{9D694DC6-B31E-460D-8706-75DB17085AB7}"/>
            </a:ext>
          </a:extLst>
        </xdr:cNvPr>
        <xdr:cNvSpPr/>
      </xdr:nvSpPr>
      <xdr:spPr>
        <a:xfrm>
          <a:off x="21272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108857</xdr:rowOff>
    </xdr:from>
    <xdr:to>
      <xdr:col>116</xdr:col>
      <xdr:colOff>63500</xdr:colOff>
      <xdr:row>38</xdr:row>
      <xdr:rowOff>2177</xdr:rowOff>
    </xdr:to>
    <xdr:cxnSp macro="">
      <xdr:nvCxnSpPr>
        <xdr:cNvPr id="460" name="直線コネクタ 459">
          <a:extLst>
            <a:ext uri="{FF2B5EF4-FFF2-40B4-BE49-F238E27FC236}">
              <a16:creationId xmlns:a16="http://schemas.microsoft.com/office/drawing/2014/main" id="{7977B158-6412-4821-B4D2-F5ADB9EAFD1E}"/>
            </a:ext>
          </a:extLst>
        </xdr:cNvPr>
        <xdr:cNvCxnSpPr/>
      </xdr:nvCxnSpPr>
      <xdr:spPr>
        <a:xfrm>
          <a:off x="21323300" y="6281057"/>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96157</xdr:rowOff>
    </xdr:from>
    <xdr:to>
      <xdr:col>107</xdr:col>
      <xdr:colOff>101600</xdr:colOff>
      <xdr:row>39</xdr:row>
      <xdr:rowOff>26307</xdr:rowOff>
    </xdr:to>
    <xdr:sp macro="" textlink="">
      <xdr:nvSpPr>
        <xdr:cNvPr id="461" name="楕円 460">
          <a:extLst>
            <a:ext uri="{FF2B5EF4-FFF2-40B4-BE49-F238E27FC236}">
              <a16:creationId xmlns:a16="http://schemas.microsoft.com/office/drawing/2014/main" id="{515E5946-AD7F-4370-B91A-4925551D752C}"/>
            </a:ext>
          </a:extLst>
        </xdr:cNvPr>
        <xdr:cNvSpPr/>
      </xdr:nvSpPr>
      <xdr:spPr>
        <a:xfrm>
          <a:off x="20383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108857</xdr:rowOff>
    </xdr:from>
    <xdr:to>
      <xdr:col>111</xdr:col>
      <xdr:colOff>177800</xdr:colOff>
      <xdr:row>38</xdr:row>
      <xdr:rowOff>146957</xdr:rowOff>
    </xdr:to>
    <xdr:cxnSp macro="">
      <xdr:nvCxnSpPr>
        <xdr:cNvPr id="462" name="直線コネクタ 461">
          <a:extLst>
            <a:ext uri="{FF2B5EF4-FFF2-40B4-BE49-F238E27FC236}">
              <a16:creationId xmlns:a16="http://schemas.microsoft.com/office/drawing/2014/main" id="{31364BC7-4137-46AD-859F-FA75FA0724E9}"/>
            </a:ext>
          </a:extLst>
        </xdr:cNvPr>
        <xdr:cNvCxnSpPr/>
      </xdr:nvCxnSpPr>
      <xdr:spPr>
        <a:xfrm flipV="1">
          <a:off x="20434300" y="6281057"/>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87449</xdr:rowOff>
    </xdr:from>
    <xdr:to>
      <xdr:col>102</xdr:col>
      <xdr:colOff>165100</xdr:colOff>
      <xdr:row>39</xdr:row>
      <xdr:rowOff>17599</xdr:rowOff>
    </xdr:to>
    <xdr:sp macro="" textlink="">
      <xdr:nvSpPr>
        <xdr:cNvPr id="463" name="楕円 462">
          <a:extLst>
            <a:ext uri="{FF2B5EF4-FFF2-40B4-BE49-F238E27FC236}">
              <a16:creationId xmlns:a16="http://schemas.microsoft.com/office/drawing/2014/main" id="{33C0690C-EC4B-4635-B04E-0C1BE231C066}"/>
            </a:ext>
          </a:extLst>
        </xdr:cNvPr>
        <xdr:cNvSpPr/>
      </xdr:nvSpPr>
      <xdr:spPr>
        <a:xfrm>
          <a:off x="19494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138249</xdr:rowOff>
    </xdr:from>
    <xdr:to>
      <xdr:col>107</xdr:col>
      <xdr:colOff>50800</xdr:colOff>
      <xdr:row>38</xdr:row>
      <xdr:rowOff>146957</xdr:rowOff>
    </xdr:to>
    <xdr:cxnSp macro="">
      <xdr:nvCxnSpPr>
        <xdr:cNvPr id="464" name="直線コネクタ 463">
          <a:extLst>
            <a:ext uri="{FF2B5EF4-FFF2-40B4-BE49-F238E27FC236}">
              <a16:creationId xmlns:a16="http://schemas.microsoft.com/office/drawing/2014/main" id="{268A3966-A6D1-438E-A2DC-D3FDFF652D54}"/>
            </a:ext>
          </a:extLst>
        </xdr:cNvPr>
        <xdr:cNvCxnSpPr/>
      </xdr:nvCxnSpPr>
      <xdr:spPr>
        <a:xfrm>
          <a:off x="19545300" y="665334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83EC6E84-0BBB-42B7-9049-01369D1D2CAB}"/>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DFCDCBCE-88FC-4689-B6CB-DFA78C9C5C0A}"/>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450C0328-F132-4DC2-801C-303768D92899}"/>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4734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F6788358-042E-48F8-9B14-F619AD561939}"/>
            </a:ext>
          </a:extLst>
        </xdr:cNvPr>
        <xdr:cNvSpPr txBox="1"/>
      </xdr:nvSpPr>
      <xdr:spPr>
        <a:xfrm>
          <a:off x="21075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42834</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A6BEDA9-E650-4139-9519-001DFBE80A16}"/>
            </a:ext>
          </a:extLst>
        </xdr:cNvPr>
        <xdr:cNvSpPr txBox="1"/>
      </xdr:nvSpPr>
      <xdr:spPr>
        <a:xfrm>
          <a:off x="20199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34126</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AA14D048-73E9-4DB1-898F-B607F26216D7}"/>
            </a:ext>
          </a:extLst>
        </xdr:cNvPr>
        <xdr:cNvSpPr txBox="1"/>
      </xdr:nvSpPr>
      <xdr:spPr>
        <a:xfrm>
          <a:off x="19310427"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D5560272-75A6-46F6-858A-F799B72F72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D59C297F-36FA-420E-A3CC-0E1BC7C947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37076B1D-B404-49AA-B0EC-85878D2E3B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1A1AC391-03C1-4FD9-A03A-97931A9354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98810C69-F0A8-456D-BA11-568B2419D8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4C1EE4C7-FB73-4368-8A92-316E917327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2057F396-09AF-4B99-9B68-9FAC9218EE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E3E7A097-8DC2-47C5-984C-955414DDBA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746BCED5-4452-410F-89FE-D7E98049C7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F796D783-75AA-422F-98F8-0893490997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758F66FE-F2CB-4E1C-BF52-6E8B3E1721A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CD2A562F-4742-456A-9792-22367463943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F981F5BA-D980-4D81-9FB4-23E09C050A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F01191F6-D5FA-432D-95F4-369B272A5B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B927F8BE-6E92-454D-A753-051664119E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BE705253-6FEF-4CE8-84AB-D458AC8225C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9CDF8E54-54D8-4860-A3CA-3D70BD39F16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76F9E9D4-797B-4260-8CDF-6F499E1EB5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74CE5E32-58DB-4B91-94EA-55B9B9E44D9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822853ED-F210-49D3-949E-0BBA3EFD075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EFA65DBA-F399-4196-B450-9404C102BED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8167CFA3-A6AF-4461-8BEC-F4347E669D14}"/>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89A151BE-7A26-4A4F-82C3-2A297E00A3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59CA83D7-28D6-4934-AA07-F6BFE7EC5E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F491C55-149F-4731-BBBC-86CDD0CC9A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F796AA7E-4F67-40E1-8C67-70AA0B308B09}"/>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49D1E148-8995-4D9C-8F35-3617B887B2C5}"/>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40DC5571-809A-4FD3-A237-DEFD3CE70555}"/>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8F723643-E922-44CC-9BA1-321D5DBD103D}"/>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1A673B11-B840-45D3-A736-B1BB91DB8D4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F6E0B422-312B-45A4-B5E5-DB11F700E365}"/>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23565AA4-3CD6-4009-AD02-44E6259AE7AD}"/>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829E718D-5701-4FCF-81BC-E1702481A0A1}"/>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C2E18A73-443B-4A1C-A814-24A1DC59ED1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6B3979C3-BDB8-45FC-8995-D8944AE8064F}"/>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361DA64-0090-443E-9255-997BA7A8CB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79A91F8-908D-4203-8348-4C986916C44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7D9EDCA-6DDD-4BC6-8957-90A0D61007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54535FA-116F-4550-B122-4DCAB4DBC3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655A704-CB29-468E-9CEA-FE2B219EDD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511" name="楕円 510">
          <a:extLst>
            <a:ext uri="{FF2B5EF4-FFF2-40B4-BE49-F238E27FC236}">
              <a16:creationId xmlns:a16="http://schemas.microsoft.com/office/drawing/2014/main" id="{5182425E-482B-4F31-8E64-A565A2F7BC4B}"/>
            </a:ext>
          </a:extLst>
        </xdr:cNvPr>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121DBA1C-7923-4EBA-88C4-ACA3B38103BB}"/>
            </a:ext>
          </a:extLst>
        </xdr:cNvPr>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105954</xdr:rowOff>
    </xdr:from>
    <xdr:to>
      <xdr:col>81</xdr:col>
      <xdr:colOff>101600</xdr:colOff>
      <xdr:row>64</xdr:row>
      <xdr:rowOff>36104</xdr:rowOff>
    </xdr:to>
    <xdr:sp macro="" textlink="">
      <xdr:nvSpPr>
        <xdr:cNvPr id="513" name="楕円 512">
          <a:extLst>
            <a:ext uri="{FF2B5EF4-FFF2-40B4-BE49-F238E27FC236}">
              <a16:creationId xmlns:a16="http://schemas.microsoft.com/office/drawing/2014/main" id="{01D6813D-AC38-4209-82A7-CC1398C758BA}"/>
            </a:ext>
          </a:extLst>
        </xdr:cNvPr>
        <xdr:cNvSpPr/>
      </xdr:nvSpPr>
      <xdr:spPr>
        <a:xfrm>
          <a:off x="15430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122465</xdr:rowOff>
    </xdr:from>
    <xdr:to>
      <xdr:col>85</xdr:col>
      <xdr:colOff>127000</xdr:colOff>
      <xdr:row>63</xdr:row>
      <xdr:rowOff>156754</xdr:rowOff>
    </xdr:to>
    <xdr:cxnSp macro="">
      <xdr:nvCxnSpPr>
        <xdr:cNvPr id="514" name="直線コネクタ 513">
          <a:extLst>
            <a:ext uri="{FF2B5EF4-FFF2-40B4-BE49-F238E27FC236}">
              <a16:creationId xmlns:a16="http://schemas.microsoft.com/office/drawing/2014/main" id="{802384E3-DBEA-45BA-9D81-FAECD13731D3}"/>
            </a:ext>
          </a:extLst>
        </xdr:cNvPr>
        <xdr:cNvCxnSpPr/>
      </xdr:nvCxnSpPr>
      <xdr:spPr>
        <a:xfrm flipV="1">
          <a:off x="15481300" y="109238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141877</xdr:rowOff>
    </xdr:from>
    <xdr:to>
      <xdr:col>76</xdr:col>
      <xdr:colOff>165100</xdr:colOff>
      <xdr:row>64</xdr:row>
      <xdr:rowOff>72027</xdr:rowOff>
    </xdr:to>
    <xdr:sp macro="" textlink="">
      <xdr:nvSpPr>
        <xdr:cNvPr id="515" name="楕円 514">
          <a:extLst>
            <a:ext uri="{FF2B5EF4-FFF2-40B4-BE49-F238E27FC236}">
              <a16:creationId xmlns:a16="http://schemas.microsoft.com/office/drawing/2014/main" id="{2E1DBED5-1F26-4192-91EE-1B8B95EB0A04}"/>
            </a:ext>
          </a:extLst>
        </xdr:cNvPr>
        <xdr:cNvSpPr/>
      </xdr:nvSpPr>
      <xdr:spPr>
        <a:xfrm>
          <a:off x="14541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156754</xdr:rowOff>
    </xdr:from>
    <xdr:to>
      <xdr:col>81</xdr:col>
      <xdr:colOff>50800</xdr:colOff>
      <xdr:row>64</xdr:row>
      <xdr:rowOff>21227</xdr:rowOff>
    </xdr:to>
    <xdr:cxnSp macro="">
      <xdr:nvCxnSpPr>
        <xdr:cNvPr id="516" name="直線コネクタ 515">
          <a:extLst>
            <a:ext uri="{FF2B5EF4-FFF2-40B4-BE49-F238E27FC236}">
              <a16:creationId xmlns:a16="http://schemas.microsoft.com/office/drawing/2014/main" id="{580ECBC5-2472-4AFD-85C8-E1FA384B9A9C}"/>
            </a:ext>
          </a:extLst>
        </xdr:cNvPr>
        <xdr:cNvCxnSpPr/>
      </xdr:nvCxnSpPr>
      <xdr:spPr>
        <a:xfrm flipV="1">
          <a:off x="14592300" y="109581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43906</xdr:rowOff>
    </xdr:from>
    <xdr:to>
      <xdr:col>72</xdr:col>
      <xdr:colOff>38100</xdr:colOff>
      <xdr:row>64</xdr:row>
      <xdr:rowOff>145506</xdr:rowOff>
    </xdr:to>
    <xdr:sp macro="" textlink="">
      <xdr:nvSpPr>
        <xdr:cNvPr id="517" name="楕円 516">
          <a:extLst>
            <a:ext uri="{FF2B5EF4-FFF2-40B4-BE49-F238E27FC236}">
              <a16:creationId xmlns:a16="http://schemas.microsoft.com/office/drawing/2014/main" id="{78AEF4E7-D81A-45DD-B75C-651753166013}"/>
            </a:ext>
          </a:extLst>
        </xdr:cNvPr>
        <xdr:cNvSpPr/>
      </xdr:nvSpPr>
      <xdr:spPr>
        <a:xfrm>
          <a:off x="13652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21227</xdr:rowOff>
    </xdr:from>
    <xdr:to>
      <xdr:col>76</xdr:col>
      <xdr:colOff>114300</xdr:colOff>
      <xdr:row>64</xdr:row>
      <xdr:rowOff>94706</xdr:rowOff>
    </xdr:to>
    <xdr:cxnSp macro="">
      <xdr:nvCxnSpPr>
        <xdr:cNvPr id="518" name="直線コネクタ 517">
          <a:extLst>
            <a:ext uri="{FF2B5EF4-FFF2-40B4-BE49-F238E27FC236}">
              <a16:creationId xmlns:a16="http://schemas.microsoft.com/office/drawing/2014/main" id="{1BDCA6FB-02D0-4B19-84FF-529AD66BBAA7}"/>
            </a:ext>
          </a:extLst>
        </xdr:cNvPr>
        <xdr:cNvCxnSpPr/>
      </xdr:nvCxnSpPr>
      <xdr:spPr>
        <a:xfrm flipV="1">
          <a:off x="13703300" y="1099402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5AC3B481-AF48-4599-95AC-69E6244D061B}"/>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1439171D-7B40-4607-A3BF-735CD3EACC95}"/>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5E272847-9DF2-4B59-A7EB-6ED0D40B5003}"/>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27231</xdr:rowOff>
    </xdr:from>
    <xdr:ext cx="340478" cy="259045"/>
    <xdr:sp macro="" textlink="">
      <xdr:nvSpPr>
        <xdr:cNvPr id="522" name="n_1mainValue【学校施設】&#10;有形固定資産減価償却率">
          <a:extLst>
            <a:ext uri="{FF2B5EF4-FFF2-40B4-BE49-F238E27FC236}">
              <a16:creationId xmlns:a16="http://schemas.microsoft.com/office/drawing/2014/main" id="{1638E55E-4A31-4B57-8249-DF5F7FE79F1C}"/>
            </a:ext>
          </a:extLst>
        </xdr:cNvPr>
        <xdr:cNvSpPr txBox="1"/>
      </xdr:nvSpPr>
      <xdr:spPr>
        <a:xfrm>
          <a:off x="15298361" y="11000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63154</xdr:rowOff>
    </xdr:from>
    <xdr:ext cx="340478" cy="259045"/>
    <xdr:sp macro="" textlink="">
      <xdr:nvSpPr>
        <xdr:cNvPr id="523" name="n_2mainValue【学校施設】&#10;有形固定資産減価償却率">
          <a:extLst>
            <a:ext uri="{FF2B5EF4-FFF2-40B4-BE49-F238E27FC236}">
              <a16:creationId xmlns:a16="http://schemas.microsoft.com/office/drawing/2014/main" id="{1778B8FC-0CF2-4739-9605-512889A34D8A}"/>
            </a:ext>
          </a:extLst>
        </xdr:cNvPr>
        <xdr:cNvSpPr txBox="1"/>
      </xdr:nvSpPr>
      <xdr:spPr>
        <a:xfrm>
          <a:off x="14422061" y="110359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136633</xdr:rowOff>
    </xdr:from>
    <xdr:ext cx="340478" cy="259045"/>
    <xdr:sp macro="" textlink="">
      <xdr:nvSpPr>
        <xdr:cNvPr id="524" name="n_3mainValue【学校施設】&#10;有形固定資産減価償却率">
          <a:extLst>
            <a:ext uri="{FF2B5EF4-FFF2-40B4-BE49-F238E27FC236}">
              <a16:creationId xmlns:a16="http://schemas.microsoft.com/office/drawing/2014/main" id="{9867C516-9FA5-417F-A145-76314F693CAF}"/>
            </a:ext>
          </a:extLst>
        </xdr:cNvPr>
        <xdr:cNvSpPr txBox="1"/>
      </xdr:nvSpPr>
      <xdr:spPr>
        <a:xfrm>
          <a:off x="13533061" y="1110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EA07B099-4068-4591-92AC-673DB64064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6673FC4A-C616-44B9-A067-9DAA70BE1F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1552CD79-98E1-40E0-9E17-6B8A953770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836A7626-A4BB-4D69-BD6F-ECAB8F3E89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EE7C1F99-5EDF-4DAF-986C-5831B63992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670C3514-03C9-4187-8E2F-C6BD86D461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A0203F01-2991-4AA7-B393-5EA35E66CB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37CF6A29-531E-4973-B8F5-F0D27B1C22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59572881-57ED-4D9D-80DE-CD5710081D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887CEECA-EE59-45A3-8655-CD37F23485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A842D39B-A441-410B-AED3-5853DBDE493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F9D108C6-2D8D-4B26-8529-0E39649D4FB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56CD135B-61FC-447C-815F-50349A070FA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13B8BAA2-426C-4D7B-A950-5149522D8D29}"/>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9A47F583-8B91-4DAD-9BDB-11E2E7435A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EE219B6F-C11A-4734-985A-5F3A7EB78138}"/>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3ACADCCB-BDE1-41E2-BEB1-3E80912486E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982EA647-724E-4F3F-9021-DEA6EEA25FAF}"/>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2E591920-9F09-4A4C-8FEE-5C8BD6B17AC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A440A3B-BB03-4F58-B90B-91F3778024D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971ADCC5-6CB5-4454-AFB0-BAA57111F4C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4F112BBD-82F1-40CB-A7A7-DDE88357CE1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FA448E4-B9A9-442A-9D19-16351BD313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1A836E43-2681-4D07-8172-263AB63F992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4193BABE-360D-4D12-8677-B638B55CB4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CE31EF4-76AE-49E8-920A-BA8A06347D73}"/>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45166A71-E72A-4AE3-972B-5EFC84424D31}"/>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D94160DB-4642-4E53-AAB2-5E99CC58261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E7E310D9-53AD-4A85-BE65-1E203DD73512}"/>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A9B6B7C4-7251-4CB6-B76D-3B8A182BDFE1}"/>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332CEDB1-D84F-4509-93F6-5369BC375CB2}"/>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C491B20B-E690-47D2-B717-D88F95B1BF7A}"/>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A2F8609B-A714-4956-91E3-F74AB6FFBFA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C3E6CAD-430E-41D2-9249-F49DDC86E4C3}"/>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8A6A4F98-E0B4-414D-9567-A9ED69AE68E9}"/>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E2982D7-51FA-4A36-8582-B7B63A0283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A239CF5-01C4-4CA0-924B-9241A878D6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52B3719-D0D1-4878-9F17-B57BFF1D93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4C5FB248-5BCA-47F3-B642-EB1A7ECC5A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16AF760-B854-4AD0-A318-28C4C2C083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155789</xdr:rowOff>
    </xdr:from>
    <xdr:to>
      <xdr:col>116</xdr:col>
      <xdr:colOff>114300</xdr:colOff>
      <xdr:row>64</xdr:row>
      <xdr:rowOff>85939</xdr:rowOff>
    </xdr:to>
    <xdr:sp macro="" textlink="">
      <xdr:nvSpPr>
        <xdr:cNvPr id="565" name="楕円 564">
          <a:extLst>
            <a:ext uri="{FF2B5EF4-FFF2-40B4-BE49-F238E27FC236}">
              <a16:creationId xmlns:a16="http://schemas.microsoft.com/office/drawing/2014/main" id="{7F7D35C7-D166-4EB7-B1A4-4D4D04331877}"/>
            </a:ext>
          </a:extLst>
        </xdr:cNvPr>
        <xdr:cNvSpPr/>
      </xdr:nvSpPr>
      <xdr:spPr>
        <a:xfrm>
          <a:off x="22110700" y="109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a:extLst>
            <a:ext uri="{FF2B5EF4-FFF2-40B4-BE49-F238E27FC236}">
              <a16:creationId xmlns:a16="http://schemas.microsoft.com/office/drawing/2014/main" id="{F225A3BF-1C8A-4EA3-A35A-A97535AD9F7F}"/>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156508</xdr:rowOff>
    </xdr:from>
    <xdr:to>
      <xdr:col>112</xdr:col>
      <xdr:colOff>38100</xdr:colOff>
      <xdr:row>64</xdr:row>
      <xdr:rowOff>86658</xdr:rowOff>
    </xdr:to>
    <xdr:sp macro="" textlink="">
      <xdr:nvSpPr>
        <xdr:cNvPr id="567" name="楕円 566">
          <a:extLst>
            <a:ext uri="{FF2B5EF4-FFF2-40B4-BE49-F238E27FC236}">
              <a16:creationId xmlns:a16="http://schemas.microsoft.com/office/drawing/2014/main" id="{0C48A185-7511-4519-BBA3-91568BB7F578}"/>
            </a:ext>
          </a:extLst>
        </xdr:cNvPr>
        <xdr:cNvSpPr/>
      </xdr:nvSpPr>
      <xdr:spPr>
        <a:xfrm>
          <a:off x="21272500" y="109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35139</xdr:rowOff>
    </xdr:from>
    <xdr:to>
      <xdr:col>116</xdr:col>
      <xdr:colOff>63500</xdr:colOff>
      <xdr:row>64</xdr:row>
      <xdr:rowOff>35858</xdr:rowOff>
    </xdr:to>
    <xdr:cxnSp macro="">
      <xdr:nvCxnSpPr>
        <xdr:cNvPr id="568" name="直線コネクタ 567">
          <a:extLst>
            <a:ext uri="{FF2B5EF4-FFF2-40B4-BE49-F238E27FC236}">
              <a16:creationId xmlns:a16="http://schemas.microsoft.com/office/drawing/2014/main" id="{BC70E51B-5B87-414E-8128-9DDA7DF3E41C}"/>
            </a:ext>
          </a:extLst>
        </xdr:cNvPr>
        <xdr:cNvCxnSpPr/>
      </xdr:nvCxnSpPr>
      <xdr:spPr>
        <a:xfrm flipV="1">
          <a:off x="21323300" y="11007939"/>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156540</xdr:rowOff>
    </xdr:from>
    <xdr:to>
      <xdr:col>107</xdr:col>
      <xdr:colOff>101600</xdr:colOff>
      <xdr:row>64</xdr:row>
      <xdr:rowOff>86690</xdr:rowOff>
    </xdr:to>
    <xdr:sp macro="" textlink="">
      <xdr:nvSpPr>
        <xdr:cNvPr id="569" name="楕円 568">
          <a:extLst>
            <a:ext uri="{FF2B5EF4-FFF2-40B4-BE49-F238E27FC236}">
              <a16:creationId xmlns:a16="http://schemas.microsoft.com/office/drawing/2014/main" id="{560B1D2C-ADF6-4AE1-8719-8106C63D2770}"/>
            </a:ext>
          </a:extLst>
        </xdr:cNvPr>
        <xdr:cNvSpPr/>
      </xdr:nvSpPr>
      <xdr:spPr>
        <a:xfrm>
          <a:off x="20383500" y="10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35858</xdr:rowOff>
    </xdr:from>
    <xdr:to>
      <xdr:col>111</xdr:col>
      <xdr:colOff>177800</xdr:colOff>
      <xdr:row>64</xdr:row>
      <xdr:rowOff>35890</xdr:rowOff>
    </xdr:to>
    <xdr:cxnSp macro="">
      <xdr:nvCxnSpPr>
        <xdr:cNvPr id="570" name="直線コネクタ 569">
          <a:extLst>
            <a:ext uri="{FF2B5EF4-FFF2-40B4-BE49-F238E27FC236}">
              <a16:creationId xmlns:a16="http://schemas.microsoft.com/office/drawing/2014/main" id="{1C047DE4-F177-4577-BF87-A708FD9D6A83}"/>
            </a:ext>
          </a:extLst>
        </xdr:cNvPr>
        <xdr:cNvCxnSpPr/>
      </xdr:nvCxnSpPr>
      <xdr:spPr>
        <a:xfrm flipV="1">
          <a:off x="20434300" y="1100865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126234</xdr:rowOff>
    </xdr:from>
    <xdr:to>
      <xdr:col>102</xdr:col>
      <xdr:colOff>165100</xdr:colOff>
      <xdr:row>64</xdr:row>
      <xdr:rowOff>56384</xdr:rowOff>
    </xdr:to>
    <xdr:sp macro="" textlink="">
      <xdr:nvSpPr>
        <xdr:cNvPr id="571" name="楕円 570">
          <a:extLst>
            <a:ext uri="{FF2B5EF4-FFF2-40B4-BE49-F238E27FC236}">
              <a16:creationId xmlns:a16="http://schemas.microsoft.com/office/drawing/2014/main" id="{98B96F35-04B0-4A53-A620-A62544E05768}"/>
            </a:ext>
          </a:extLst>
        </xdr:cNvPr>
        <xdr:cNvSpPr/>
      </xdr:nvSpPr>
      <xdr:spPr>
        <a:xfrm>
          <a:off x="19494500" y="109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5584</xdr:rowOff>
    </xdr:from>
    <xdr:to>
      <xdr:col>107</xdr:col>
      <xdr:colOff>50800</xdr:colOff>
      <xdr:row>64</xdr:row>
      <xdr:rowOff>35890</xdr:rowOff>
    </xdr:to>
    <xdr:cxnSp macro="">
      <xdr:nvCxnSpPr>
        <xdr:cNvPr id="572" name="直線コネクタ 571">
          <a:extLst>
            <a:ext uri="{FF2B5EF4-FFF2-40B4-BE49-F238E27FC236}">
              <a16:creationId xmlns:a16="http://schemas.microsoft.com/office/drawing/2014/main" id="{C1E718E6-9841-4556-BB31-13AD66C309DC}"/>
            </a:ext>
          </a:extLst>
        </xdr:cNvPr>
        <xdr:cNvCxnSpPr/>
      </xdr:nvCxnSpPr>
      <xdr:spPr>
        <a:xfrm>
          <a:off x="19545300" y="10978384"/>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4186EDB0-0DDC-4BDC-9DA2-CE9887DE8078}"/>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86462C8B-4623-4C90-ADED-0756EC1A9B75}"/>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a:extLst>
            <a:ext uri="{FF2B5EF4-FFF2-40B4-BE49-F238E27FC236}">
              <a16:creationId xmlns:a16="http://schemas.microsoft.com/office/drawing/2014/main" id="{EBAC6DD0-0980-48A0-8481-C229AB8695CD}"/>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77785</xdr:rowOff>
    </xdr:from>
    <xdr:ext cx="469744" cy="259045"/>
    <xdr:sp macro="" textlink="">
      <xdr:nvSpPr>
        <xdr:cNvPr id="576" name="n_1mainValue【学校施設】&#10;一人当たり面積">
          <a:extLst>
            <a:ext uri="{FF2B5EF4-FFF2-40B4-BE49-F238E27FC236}">
              <a16:creationId xmlns:a16="http://schemas.microsoft.com/office/drawing/2014/main" id="{89CBBD83-D8CF-4365-89FC-7BEBA511AB74}"/>
            </a:ext>
          </a:extLst>
        </xdr:cNvPr>
        <xdr:cNvSpPr txBox="1"/>
      </xdr:nvSpPr>
      <xdr:spPr>
        <a:xfrm>
          <a:off x="21075727" y="110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77817</xdr:rowOff>
    </xdr:from>
    <xdr:ext cx="469744" cy="259045"/>
    <xdr:sp macro="" textlink="">
      <xdr:nvSpPr>
        <xdr:cNvPr id="577" name="n_2mainValue【学校施設】&#10;一人当たり面積">
          <a:extLst>
            <a:ext uri="{FF2B5EF4-FFF2-40B4-BE49-F238E27FC236}">
              <a16:creationId xmlns:a16="http://schemas.microsoft.com/office/drawing/2014/main" id="{C2A7FBF4-5146-460E-860E-BD6F11FBBD03}"/>
            </a:ext>
          </a:extLst>
        </xdr:cNvPr>
        <xdr:cNvSpPr txBox="1"/>
      </xdr:nvSpPr>
      <xdr:spPr>
        <a:xfrm>
          <a:off x="20199427" y="110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72911</xdr:rowOff>
    </xdr:from>
    <xdr:ext cx="469744" cy="259045"/>
    <xdr:sp macro="" textlink="">
      <xdr:nvSpPr>
        <xdr:cNvPr id="578" name="n_3mainValue【学校施設】&#10;一人当たり面積">
          <a:extLst>
            <a:ext uri="{FF2B5EF4-FFF2-40B4-BE49-F238E27FC236}">
              <a16:creationId xmlns:a16="http://schemas.microsoft.com/office/drawing/2014/main" id="{4EC641C4-D695-4701-A8E0-7F5A0B36E765}"/>
            </a:ext>
          </a:extLst>
        </xdr:cNvPr>
        <xdr:cNvSpPr txBox="1"/>
      </xdr:nvSpPr>
      <xdr:spPr>
        <a:xfrm>
          <a:off x="19310427" y="1070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1D2B2421-7F4C-4310-8C3B-7F590E13E3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9FF79DB1-9C5A-4DAD-A739-22AF085134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F8B1B0D8-D3E0-49D4-8A46-59D96A5B80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9D9EB5A1-49E5-426B-9480-8F0817B77F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E4824522-B5CF-4E0F-AFAC-3CA1B71A38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9D7A2668-1955-47B7-A517-547131D8BE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761F41B5-DB6C-4AD6-A113-CFAD5E566D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8586C090-DC63-4DD5-83D7-A57153970C9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6E7A8ABE-874C-4865-BB4D-3F68132C96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1165B807-8D3F-4416-9B3E-5120E57656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BF843B04-68FD-44A8-A2CD-6BE69CCC91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A2E094AC-97D2-4A01-A5B9-50CE2CE7F5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8F715F79-3665-4EDB-B6C1-4715DE0DCD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3AB1F3AE-9558-4BA8-A39D-9ECB2E913E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C31A5B48-E197-499C-A1F7-98AE7DB89D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B881E61B-B4CB-4CB3-BC30-0CEB4DA5391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6D046146-1756-421C-AEF7-8C4BAEA2DF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BF0EA813-E7A3-4D36-A907-BBDBF10DE2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2EEE158C-3A91-40AE-A92E-36FDFE4DE3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A3B12344-9B14-4F50-A690-13CB4B3D09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A2892ADA-811E-4B9B-BFC6-10C58C613E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8D767139-61CD-4B68-9963-774B84CF15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763DF401-E64B-4592-A3DE-BBEEB872B6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651EFAFE-45A2-42BF-A046-3D4D55A0A6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ADD8C8DF-8B0E-4EAD-B613-1BB0ABE3E1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D638CF44-9FBF-4BF8-8A7C-07EF0B50A5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92B18FB1-E72C-40FA-B3FF-D53D79401BC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25A6C1A4-51F4-4293-AE70-64AABD58897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CBDB758F-EB15-4CC2-AB3D-448CF911D1A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85A5773-F8F0-43C2-8EE5-8C95D31FAF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89CB5A9F-9D1C-44ED-9578-D665CA530D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1E2AE39-D839-4399-96CC-C403FA9FE7B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5AF9A4D-E529-4E6A-8A0A-ECB23692A21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DB9457CD-0639-4C33-A328-4CCE49C039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F17507C6-91F7-4E7D-A023-9349B0F841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DE0AC64C-1753-4CC7-86C7-AF17A347A1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C5CC08F-48BC-4E57-B068-0379A41F47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63C65BBA-893C-4DB9-9509-8E542AAFBC6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C2C4947A-604F-42BA-8F04-048AB192ED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DD7B7E1B-61EA-4A82-9656-01AB2CAFC0A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2CFFAACB-756B-49A6-B150-EA183D0EA6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A6F82853-B2F4-4868-94FD-C8EB14381C5B}"/>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06387C01-A14D-4204-AB86-365EE3A85C5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243F6C7E-4367-4849-8D86-349B35500479}"/>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903A5090-05B0-4A9A-AFB7-BCB0D1A8222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D6E160A2-83CE-46AA-A4DB-BBD7ADE517E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EFC02630-1CF9-46C5-9DDE-9890F39DEB27}"/>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409854BD-7606-4518-B762-4903E01BB479}"/>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F4C31B39-81BC-4391-AAA4-7DCF2F908DD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E715445-AFEC-44F7-8F7B-B7547939AFFA}"/>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0E09D14C-1490-491B-8695-8E5F94115174}"/>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6D48C2DF-C874-46E3-98CB-3B7BB3839E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D6785398-1BC0-4505-B50E-D5F2E9A5BB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79E7D13-7035-4307-A3DA-ABBEE551E7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E0DBD7A-DD34-47E6-8092-14D1A5467F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987FB76-6D13-4665-BE6D-A009A7675A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116839</xdr:rowOff>
    </xdr:from>
    <xdr:to>
      <xdr:col>85</xdr:col>
      <xdr:colOff>177800</xdr:colOff>
      <xdr:row>100</xdr:row>
      <xdr:rowOff>46989</xdr:rowOff>
    </xdr:to>
    <xdr:sp macro="" textlink="">
      <xdr:nvSpPr>
        <xdr:cNvPr id="635" name="楕円 634">
          <a:extLst>
            <a:ext uri="{FF2B5EF4-FFF2-40B4-BE49-F238E27FC236}">
              <a16:creationId xmlns:a16="http://schemas.microsoft.com/office/drawing/2014/main" id="{1C453E8F-6FC9-465F-87C4-6E5B8F2856AC}"/>
            </a:ext>
          </a:extLst>
        </xdr:cNvPr>
        <xdr:cNvSpPr/>
      </xdr:nvSpPr>
      <xdr:spPr>
        <a:xfrm>
          <a:off x="16268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31766</xdr:rowOff>
    </xdr:from>
    <xdr:ext cx="405111" cy="259045"/>
    <xdr:sp macro="" textlink="">
      <xdr:nvSpPr>
        <xdr:cNvPr id="636" name="【公民館】&#10;有形固定資産減価償却率該当値テキスト">
          <a:extLst>
            <a:ext uri="{FF2B5EF4-FFF2-40B4-BE49-F238E27FC236}">
              <a16:creationId xmlns:a16="http://schemas.microsoft.com/office/drawing/2014/main" id="{22EAEAA5-3A75-4FB5-8E19-2285D5C2B1DB}"/>
            </a:ext>
          </a:extLst>
        </xdr:cNvPr>
        <xdr:cNvSpPr txBox="1"/>
      </xdr:nvSpPr>
      <xdr:spPr>
        <a:xfrm>
          <a:off x="16357600" y="1700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146231</xdr:rowOff>
    </xdr:from>
    <xdr:to>
      <xdr:col>81</xdr:col>
      <xdr:colOff>101600</xdr:colOff>
      <xdr:row>100</xdr:row>
      <xdr:rowOff>76381</xdr:rowOff>
    </xdr:to>
    <xdr:sp macro="" textlink="">
      <xdr:nvSpPr>
        <xdr:cNvPr id="637" name="楕円 636">
          <a:extLst>
            <a:ext uri="{FF2B5EF4-FFF2-40B4-BE49-F238E27FC236}">
              <a16:creationId xmlns:a16="http://schemas.microsoft.com/office/drawing/2014/main" id="{14BDB945-8F80-4F88-99E8-D5C4807B8E44}"/>
            </a:ext>
          </a:extLst>
        </xdr:cNvPr>
        <xdr:cNvSpPr/>
      </xdr:nvSpPr>
      <xdr:spPr>
        <a:xfrm>
          <a:off x="15430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167639</xdr:rowOff>
    </xdr:from>
    <xdr:to>
      <xdr:col>85</xdr:col>
      <xdr:colOff>127000</xdr:colOff>
      <xdr:row>100</xdr:row>
      <xdr:rowOff>25581</xdr:rowOff>
    </xdr:to>
    <xdr:cxnSp macro="">
      <xdr:nvCxnSpPr>
        <xdr:cNvPr id="638" name="直線コネクタ 637">
          <a:extLst>
            <a:ext uri="{FF2B5EF4-FFF2-40B4-BE49-F238E27FC236}">
              <a16:creationId xmlns:a16="http://schemas.microsoft.com/office/drawing/2014/main" id="{E0C55695-CC7C-4C94-BAB8-AAB78FF56B97}"/>
            </a:ext>
          </a:extLst>
        </xdr:cNvPr>
        <xdr:cNvCxnSpPr/>
      </xdr:nvCxnSpPr>
      <xdr:spPr>
        <a:xfrm flipV="1">
          <a:off x="15481300" y="171411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xdr:rowOff>
    </xdr:from>
    <xdr:to>
      <xdr:col>76</xdr:col>
      <xdr:colOff>165100</xdr:colOff>
      <xdr:row>100</xdr:row>
      <xdr:rowOff>110671</xdr:rowOff>
    </xdr:to>
    <xdr:sp macro="" textlink="">
      <xdr:nvSpPr>
        <xdr:cNvPr id="639" name="楕円 638">
          <a:extLst>
            <a:ext uri="{FF2B5EF4-FFF2-40B4-BE49-F238E27FC236}">
              <a16:creationId xmlns:a16="http://schemas.microsoft.com/office/drawing/2014/main" id="{7586B007-7AA6-437C-B7CB-6C719A649844}"/>
            </a:ext>
          </a:extLst>
        </xdr:cNvPr>
        <xdr:cNvSpPr/>
      </xdr:nvSpPr>
      <xdr:spPr>
        <a:xfrm>
          <a:off x="14541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25581</xdr:rowOff>
    </xdr:from>
    <xdr:to>
      <xdr:col>81</xdr:col>
      <xdr:colOff>50800</xdr:colOff>
      <xdr:row>100</xdr:row>
      <xdr:rowOff>59871</xdr:rowOff>
    </xdr:to>
    <xdr:cxnSp macro="">
      <xdr:nvCxnSpPr>
        <xdr:cNvPr id="640" name="直線コネクタ 639">
          <a:extLst>
            <a:ext uri="{FF2B5EF4-FFF2-40B4-BE49-F238E27FC236}">
              <a16:creationId xmlns:a16="http://schemas.microsoft.com/office/drawing/2014/main" id="{918277D0-7505-44E1-83D8-C543CB804BC5}"/>
            </a:ext>
          </a:extLst>
        </xdr:cNvPr>
        <xdr:cNvCxnSpPr/>
      </xdr:nvCxnSpPr>
      <xdr:spPr>
        <a:xfrm flipV="1">
          <a:off x="14592300" y="171705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58057</xdr:rowOff>
    </xdr:from>
    <xdr:to>
      <xdr:col>72</xdr:col>
      <xdr:colOff>38100</xdr:colOff>
      <xdr:row>100</xdr:row>
      <xdr:rowOff>159657</xdr:rowOff>
    </xdr:to>
    <xdr:sp macro="" textlink="">
      <xdr:nvSpPr>
        <xdr:cNvPr id="641" name="楕円 640">
          <a:extLst>
            <a:ext uri="{FF2B5EF4-FFF2-40B4-BE49-F238E27FC236}">
              <a16:creationId xmlns:a16="http://schemas.microsoft.com/office/drawing/2014/main" id="{F12354FE-79EA-48DE-9129-932CF2BD7D6A}"/>
            </a:ext>
          </a:extLst>
        </xdr:cNvPr>
        <xdr:cNvSpPr/>
      </xdr:nvSpPr>
      <xdr:spPr>
        <a:xfrm>
          <a:off x="1365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59871</xdr:rowOff>
    </xdr:from>
    <xdr:to>
      <xdr:col>76</xdr:col>
      <xdr:colOff>114300</xdr:colOff>
      <xdr:row>100</xdr:row>
      <xdr:rowOff>108857</xdr:rowOff>
    </xdr:to>
    <xdr:cxnSp macro="">
      <xdr:nvCxnSpPr>
        <xdr:cNvPr id="642" name="直線コネクタ 641">
          <a:extLst>
            <a:ext uri="{FF2B5EF4-FFF2-40B4-BE49-F238E27FC236}">
              <a16:creationId xmlns:a16="http://schemas.microsoft.com/office/drawing/2014/main" id="{D409562C-80DA-4AF1-8B46-42A208CBCCCA}"/>
            </a:ext>
          </a:extLst>
        </xdr:cNvPr>
        <xdr:cNvCxnSpPr/>
      </xdr:nvCxnSpPr>
      <xdr:spPr>
        <a:xfrm flipV="1">
          <a:off x="13703300" y="17204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D0565A7B-83F8-45BE-AC7E-A7C929A8F55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555ED974-49A5-4159-BD3A-EC2549BB8D1B}"/>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C3AF934C-6014-4F05-BA03-7037DF30589A}"/>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92908</xdr:rowOff>
    </xdr:from>
    <xdr:ext cx="405111" cy="259045"/>
    <xdr:sp macro="" textlink="">
      <xdr:nvSpPr>
        <xdr:cNvPr id="646" name="n_1mainValue【公民館】&#10;有形固定資産減価償却率">
          <a:extLst>
            <a:ext uri="{FF2B5EF4-FFF2-40B4-BE49-F238E27FC236}">
              <a16:creationId xmlns:a16="http://schemas.microsoft.com/office/drawing/2014/main" id="{8226CBD4-70F2-435C-BD49-06EDD2D039CC}"/>
            </a:ext>
          </a:extLst>
        </xdr:cNvPr>
        <xdr:cNvSpPr txBox="1"/>
      </xdr:nvSpPr>
      <xdr:spPr>
        <a:xfrm>
          <a:off x="152660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127198</xdr:rowOff>
    </xdr:from>
    <xdr:ext cx="405111" cy="259045"/>
    <xdr:sp macro="" textlink="">
      <xdr:nvSpPr>
        <xdr:cNvPr id="647" name="n_2mainValue【公民館】&#10;有形固定資産減価償却率">
          <a:extLst>
            <a:ext uri="{FF2B5EF4-FFF2-40B4-BE49-F238E27FC236}">
              <a16:creationId xmlns:a16="http://schemas.microsoft.com/office/drawing/2014/main" id="{AB081756-05A6-4BEC-8C31-0A0221F45881}"/>
            </a:ext>
          </a:extLst>
        </xdr:cNvPr>
        <xdr:cNvSpPr txBox="1"/>
      </xdr:nvSpPr>
      <xdr:spPr>
        <a:xfrm>
          <a:off x="143897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4734</xdr:rowOff>
    </xdr:from>
    <xdr:ext cx="405111" cy="259045"/>
    <xdr:sp macro="" textlink="">
      <xdr:nvSpPr>
        <xdr:cNvPr id="648" name="n_3mainValue【公民館】&#10;有形固定資産減価償却率">
          <a:extLst>
            <a:ext uri="{FF2B5EF4-FFF2-40B4-BE49-F238E27FC236}">
              <a16:creationId xmlns:a16="http://schemas.microsoft.com/office/drawing/2014/main" id="{70EBF17F-D98E-4C72-AD26-EE22E093A711}"/>
            </a:ext>
          </a:extLst>
        </xdr:cNvPr>
        <xdr:cNvSpPr txBox="1"/>
      </xdr:nvSpPr>
      <xdr:spPr>
        <a:xfrm>
          <a:off x="13500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03104515-2AD0-4F39-BB8D-921A6730E1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646A467A-6B59-4981-AB63-403845C3A0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1CB222F9-2620-4946-9161-F80A33E75F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27E83937-0593-4EE8-A975-F07CA48C4F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B841E7D0-2B36-45B0-9D84-C29AABF9A3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52F9B084-DD13-4A8C-B8EA-73BE45ABE1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35AF0A78-3247-4A3D-B12B-4273FFB8C2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AD1DF496-63BE-437A-8747-D4D3310276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9AA6350F-5CBA-43CC-8EEC-7D7C07C656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752C52F9-2B93-4AFF-8CCE-03FEFFA5E3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4D1875DF-4F6C-40A8-A018-4444CD3192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708D117F-B40F-48C6-A9F1-F17E7DE8F5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D29205B9-4739-4123-AC8D-0C875B236F2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E46D2811-B59A-4BBF-9AA4-662C962227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3981FBD9-F202-42BF-882D-7775C90CB3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6BEEC48F-3F73-4F44-94E2-7A1395984D0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D781100E-5515-4F7C-847F-208C77F2C4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28778ED1-7E14-4661-B1CF-877D09AB89C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9221121F-47A3-4910-978A-4A89FEBB92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8B7D7868-369E-4372-A095-E11A2BB74A0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226429F1-FAF7-4071-B036-CA460A3368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2C602109-1BAF-43A4-B5C6-A14DA0FBE1D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6A425EAC-E3D3-4DE6-8992-AD2A29D053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99ACB095-A171-4307-BDE1-E50EB1D1D4EC}"/>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12F0F91B-174F-4EBC-B4C4-2CD5D4F82F48}"/>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970E1EF4-897C-4782-8FE7-BF03CABDF5A4}"/>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1809BDD7-395F-4489-B6A6-AD7ABC8462EC}"/>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F4C1981E-90E2-405F-81A3-8180D26B84EA}"/>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3BFE21A8-F8C1-489B-9E14-738A74119E4A}"/>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6F593865-55B4-43F5-A773-1D8FBE550EDC}"/>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62113400-5BDB-440C-91B4-444FD526AA96}"/>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A81A6744-EE7C-4F13-AE3C-FF12BDAE4198}"/>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DE3D4505-553D-4D4A-AC7F-CC2AE1BE5AF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D2B93F6-45E8-4CD1-BB82-25DF0FFB76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6F9AE11-BD6E-42E7-B924-EFE4F99581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39A7BC1-2325-402B-AC0D-FA31264CF1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961275A-DFCD-490B-B7E9-30E5EABB05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0F001A2-7E37-4581-A127-404D26483F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70434</xdr:rowOff>
    </xdr:from>
    <xdr:to>
      <xdr:col>116</xdr:col>
      <xdr:colOff>114300</xdr:colOff>
      <xdr:row>109</xdr:row>
      <xdr:rowOff>584</xdr:rowOff>
    </xdr:to>
    <xdr:sp macro="" textlink="">
      <xdr:nvSpPr>
        <xdr:cNvPr id="687" name="楕円 686">
          <a:extLst>
            <a:ext uri="{FF2B5EF4-FFF2-40B4-BE49-F238E27FC236}">
              <a16:creationId xmlns:a16="http://schemas.microsoft.com/office/drawing/2014/main" id="{0AC98299-7830-4035-AB74-D93EEB7E2D0C}"/>
            </a:ext>
          </a:extLst>
        </xdr:cNvPr>
        <xdr:cNvSpPr/>
      </xdr:nvSpPr>
      <xdr:spPr>
        <a:xfrm>
          <a:off x="22110700" y="185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66FC29B4-1D8E-46EC-8706-A639012B2F2E}"/>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70662</xdr:rowOff>
    </xdr:from>
    <xdr:to>
      <xdr:col>112</xdr:col>
      <xdr:colOff>38100</xdr:colOff>
      <xdr:row>109</xdr:row>
      <xdr:rowOff>812</xdr:rowOff>
    </xdr:to>
    <xdr:sp macro="" textlink="">
      <xdr:nvSpPr>
        <xdr:cNvPr id="689" name="楕円 688">
          <a:extLst>
            <a:ext uri="{FF2B5EF4-FFF2-40B4-BE49-F238E27FC236}">
              <a16:creationId xmlns:a16="http://schemas.microsoft.com/office/drawing/2014/main" id="{E38B89B0-D278-4FE1-8CC4-7CFEB323874E}"/>
            </a:ext>
          </a:extLst>
        </xdr:cNvPr>
        <xdr:cNvSpPr/>
      </xdr:nvSpPr>
      <xdr:spPr>
        <a:xfrm>
          <a:off x="21272500" y="185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121234</xdr:rowOff>
    </xdr:from>
    <xdr:to>
      <xdr:col>116</xdr:col>
      <xdr:colOff>63500</xdr:colOff>
      <xdr:row>108</xdr:row>
      <xdr:rowOff>121462</xdr:rowOff>
    </xdr:to>
    <xdr:cxnSp macro="">
      <xdr:nvCxnSpPr>
        <xdr:cNvPr id="690" name="直線コネクタ 689">
          <a:extLst>
            <a:ext uri="{FF2B5EF4-FFF2-40B4-BE49-F238E27FC236}">
              <a16:creationId xmlns:a16="http://schemas.microsoft.com/office/drawing/2014/main" id="{0C612BDE-13F0-4A5A-922E-15F340926D36}"/>
            </a:ext>
          </a:extLst>
        </xdr:cNvPr>
        <xdr:cNvCxnSpPr/>
      </xdr:nvCxnSpPr>
      <xdr:spPr>
        <a:xfrm flipV="1">
          <a:off x="21323300" y="1863783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70662</xdr:rowOff>
    </xdr:from>
    <xdr:to>
      <xdr:col>107</xdr:col>
      <xdr:colOff>101600</xdr:colOff>
      <xdr:row>109</xdr:row>
      <xdr:rowOff>812</xdr:rowOff>
    </xdr:to>
    <xdr:sp macro="" textlink="">
      <xdr:nvSpPr>
        <xdr:cNvPr id="691" name="楕円 690">
          <a:extLst>
            <a:ext uri="{FF2B5EF4-FFF2-40B4-BE49-F238E27FC236}">
              <a16:creationId xmlns:a16="http://schemas.microsoft.com/office/drawing/2014/main" id="{66911FBC-F32B-44B6-BE16-D117FE02B467}"/>
            </a:ext>
          </a:extLst>
        </xdr:cNvPr>
        <xdr:cNvSpPr/>
      </xdr:nvSpPr>
      <xdr:spPr>
        <a:xfrm>
          <a:off x="20383500" y="185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121462</xdr:rowOff>
    </xdr:from>
    <xdr:to>
      <xdr:col>111</xdr:col>
      <xdr:colOff>177800</xdr:colOff>
      <xdr:row>108</xdr:row>
      <xdr:rowOff>121462</xdr:rowOff>
    </xdr:to>
    <xdr:cxnSp macro="">
      <xdr:nvCxnSpPr>
        <xdr:cNvPr id="692" name="直線コネクタ 691">
          <a:extLst>
            <a:ext uri="{FF2B5EF4-FFF2-40B4-BE49-F238E27FC236}">
              <a16:creationId xmlns:a16="http://schemas.microsoft.com/office/drawing/2014/main" id="{DD198E9C-BAA9-4D56-9C40-1AD451F4A918}"/>
            </a:ext>
          </a:extLst>
        </xdr:cNvPr>
        <xdr:cNvCxnSpPr/>
      </xdr:nvCxnSpPr>
      <xdr:spPr>
        <a:xfrm>
          <a:off x="20434300" y="18638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70968</xdr:rowOff>
    </xdr:from>
    <xdr:to>
      <xdr:col>102</xdr:col>
      <xdr:colOff>165100</xdr:colOff>
      <xdr:row>109</xdr:row>
      <xdr:rowOff>1118</xdr:rowOff>
    </xdr:to>
    <xdr:sp macro="" textlink="">
      <xdr:nvSpPr>
        <xdr:cNvPr id="693" name="楕円 692">
          <a:extLst>
            <a:ext uri="{FF2B5EF4-FFF2-40B4-BE49-F238E27FC236}">
              <a16:creationId xmlns:a16="http://schemas.microsoft.com/office/drawing/2014/main" id="{64FD6A79-E388-4B5A-A81A-22FCE8BA07F8}"/>
            </a:ext>
          </a:extLst>
        </xdr:cNvPr>
        <xdr:cNvSpPr/>
      </xdr:nvSpPr>
      <xdr:spPr>
        <a:xfrm>
          <a:off x="19494500" y="185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121462</xdr:rowOff>
    </xdr:from>
    <xdr:to>
      <xdr:col>107</xdr:col>
      <xdr:colOff>50800</xdr:colOff>
      <xdr:row>108</xdr:row>
      <xdr:rowOff>121768</xdr:rowOff>
    </xdr:to>
    <xdr:cxnSp macro="">
      <xdr:nvCxnSpPr>
        <xdr:cNvPr id="694" name="直線コネクタ 693">
          <a:extLst>
            <a:ext uri="{FF2B5EF4-FFF2-40B4-BE49-F238E27FC236}">
              <a16:creationId xmlns:a16="http://schemas.microsoft.com/office/drawing/2014/main" id="{494F3707-7214-4323-9339-241B4D015687}"/>
            </a:ext>
          </a:extLst>
        </xdr:cNvPr>
        <xdr:cNvCxnSpPr/>
      </xdr:nvCxnSpPr>
      <xdr:spPr>
        <a:xfrm flipV="1">
          <a:off x="19545300" y="18638062"/>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3128C8DA-237A-4920-BE95-552C1EBDE9D5}"/>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id="{83AEBCB9-A754-47A1-853F-4B3F12627AA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39B224AB-F449-4C0C-BD6D-3025A0EE3EC6}"/>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163389</xdr:rowOff>
    </xdr:from>
    <xdr:ext cx="469744" cy="259045"/>
    <xdr:sp macro="" textlink="">
      <xdr:nvSpPr>
        <xdr:cNvPr id="698" name="n_1mainValue【公民館】&#10;一人当たり面積">
          <a:extLst>
            <a:ext uri="{FF2B5EF4-FFF2-40B4-BE49-F238E27FC236}">
              <a16:creationId xmlns:a16="http://schemas.microsoft.com/office/drawing/2014/main" id="{40B87165-F096-4E84-B527-D4293CF9D351}"/>
            </a:ext>
          </a:extLst>
        </xdr:cNvPr>
        <xdr:cNvSpPr txBox="1"/>
      </xdr:nvSpPr>
      <xdr:spPr>
        <a:xfrm>
          <a:off x="210757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163389</xdr:rowOff>
    </xdr:from>
    <xdr:ext cx="469744" cy="259045"/>
    <xdr:sp macro="" textlink="">
      <xdr:nvSpPr>
        <xdr:cNvPr id="699" name="n_2mainValue【公民館】&#10;一人当たり面積">
          <a:extLst>
            <a:ext uri="{FF2B5EF4-FFF2-40B4-BE49-F238E27FC236}">
              <a16:creationId xmlns:a16="http://schemas.microsoft.com/office/drawing/2014/main" id="{83992092-0E87-4005-B457-6E1F12B335D9}"/>
            </a:ext>
          </a:extLst>
        </xdr:cNvPr>
        <xdr:cNvSpPr txBox="1"/>
      </xdr:nvSpPr>
      <xdr:spPr>
        <a:xfrm>
          <a:off x="201994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163695</xdr:rowOff>
    </xdr:from>
    <xdr:ext cx="469744" cy="259045"/>
    <xdr:sp macro="" textlink="">
      <xdr:nvSpPr>
        <xdr:cNvPr id="700" name="n_3mainValue【公民館】&#10;一人当たり面積">
          <a:extLst>
            <a:ext uri="{FF2B5EF4-FFF2-40B4-BE49-F238E27FC236}">
              <a16:creationId xmlns:a16="http://schemas.microsoft.com/office/drawing/2014/main" id="{50A20C28-7D7C-47F1-9EDC-745FBDEE5C9B}"/>
            </a:ext>
          </a:extLst>
        </xdr:cNvPr>
        <xdr:cNvSpPr txBox="1"/>
      </xdr:nvSpPr>
      <xdr:spPr>
        <a:xfrm>
          <a:off x="19310427" y="186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6E9BF214-5B86-4400-94E9-0CC1699840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3B2B82E6-9101-4D1F-9F9A-3EBC0C2D9C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367828C0-05FD-4C89-BC06-2792AC279E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一人当たり延長は類似団体内平均値を下回っているが、有形固定資産減価償却率は</a:t>
          </a:r>
          <a:r>
            <a:rPr kumimoji="1" lang="en-US" altLang="ja-JP" sz="1100">
              <a:latin typeface="ＭＳ Ｐゴシック" panose="020B0600070205080204" pitchFamily="50" charset="-128"/>
              <a:ea typeface="ＭＳ Ｐゴシック" panose="020B0600070205080204" pitchFamily="50" charset="-128"/>
            </a:rPr>
            <a:t>90.5</a:t>
          </a:r>
          <a:r>
            <a:rPr kumimoji="1" lang="ja-JP" altLang="en-US" sz="1100">
              <a:latin typeface="ＭＳ Ｐゴシック" panose="020B0600070205080204" pitchFamily="50" charset="-128"/>
              <a:ea typeface="ＭＳ Ｐゴシック" panose="020B0600070205080204" pitchFamily="50" charset="-128"/>
            </a:rPr>
            <a:t>と類似団体平均を大きく上回っている。これは、多くの道路が法定耐用年数を迎えているためであるが、大潟村公共施設等総合管理計画に基づき、維持補修と長寿命化を可能な限り図っており、今後も同計画に基づき計画的、効率的な改修・更新を推進し、ライフサイクルコストの縮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幼稚園・保育園を統合して認定こども園とし、園舎を建築したことで有形固定資産減価償却率が大幅に低下した。当面、これらの施設の固定資産には大きな変更がない見込みのため、比率は今後も低い水準で推移す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有形固定資産減価償却率は類似団体内平均とほぼ同水準にある。予防的な修繕等を実施することで、修繕・掛け替えに係る事業費の大規模化及び高コスト化を回避し、ライフサイクルコストの低減を図る。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かけて小中学校の建替を行ったため有形固定資産減価償却率は低い水準となっている。当面、学校施設の固定資産には大きな変更がない見込みのため、比率は今後も低い水準で推移す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有形固定資産減価償却率が</a:t>
          </a:r>
          <a:r>
            <a:rPr kumimoji="1" lang="en-US" altLang="ja-JP" sz="1100">
              <a:latin typeface="ＭＳ Ｐゴシック" panose="020B0600070205080204" pitchFamily="50" charset="-128"/>
              <a:ea typeface="ＭＳ Ｐゴシック" panose="020B0600070205080204" pitchFamily="50" charset="-128"/>
            </a:rPr>
            <a:t>89.4</a:t>
          </a:r>
          <a:r>
            <a:rPr kumimoji="1" lang="ja-JP" altLang="en-US" sz="1100">
              <a:latin typeface="ＭＳ Ｐゴシック" panose="020B0600070205080204" pitchFamily="50" charset="-128"/>
              <a:ea typeface="ＭＳ Ｐゴシック" panose="020B0600070205080204" pitchFamily="50" charset="-128"/>
            </a:rPr>
            <a:t>と類似団体平均を大きくを上回っている。これは、村営住宅の多くが法定耐用年数を経過しているためである。大潟村公共施設等総合管理計画に基づき、維持補修と長寿命化を可能な限り図るとともに、民間の共同住宅の借り上げを行うなど財政負担低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96.9</a:t>
          </a:r>
          <a:r>
            <a:rPr kumimoji="1" lang="ja-JP" altLang="en-US" sz="1100">
              <a:latin typeface="ＭＳ Ｐゴシック" panose="020B0600070205080204" pitchFamily="50" charset="-128"/>
              <a:ea typeface="ＭＳ Ｐゴシック" panose="020B0600070205080204" pitchFamily="50" charset="-128"/>
            </a:rPr>
            <a:t>と類似団体平均を大きくを上回っている。これは、村で唯一の公民館が令和元年度で法定耐用年数を迎えるためである。大潟村公共施設等総合管理計画に基づき、管理データを整備し、定期点検を行って予防保全的な維持管理を実施することで、劣化状況を把握し、適切な更新・修繕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B07985-BD5F-4A64-ADF5-2FB353951E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481FD9-33C8-43D7-95CF-CB1A48D2A3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FD39EE-9713-42B1-9F4E-36F7C74599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B4DF06-FBD8-46BC-BFF8-7CBC0C5296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925D57-7210-4508-8698-F077C4CED1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A47CAE-F7B9-4DEB-B2F9-EB1E2DB9DF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1BF91E-534F-4A35-AC0D-752EBBD64A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FFEF5D-CA9D-4331-8DED-587D581245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CAE99D-3BB6-4729-87A2-35F94D9BF9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991D63-1B15-4A8A-9A56-5EE7A2DF3D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1870D3-E2A5-4AFD-A577-B53B3DF86F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4AB8F5-75DD-4AAD-B90D-42F6F53980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E07742-AF9C-4945-96CF-E1B322034F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9967CC-E954-4EC1-81EE-76C62ECD02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5445BA-1E2C-496B-8358-4CEB97C9CD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DCFD52-A8CA-4735-BDDB-E4F4A79BE1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6D7445-4168-4538-9A40-E7BB1616D3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24FE73-DE0E-44E7-8710-413FB6395F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3BA845-154D-4FF1-8497-8ED45E18F2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2F830F-2B4E-4F40-8DD7-CA511D2594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028E5F-E6DB-455A-90B9-A62CE566C1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95DDC6-2D33-43FE-A5A0-CA69ACD67A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540717-E6F8-43CC-8D48-396BC087C1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FFD836-407C-44A2-91B5-1FFFE11C93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A674B5-AA4B-48B9-942E-4445A1760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43FEB9-2754-4094-874F-C0DCE9E232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E1AB37-67A2-49E8-8A6A-526FCE53E4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9D0E1B-E7F3-4312-972D-1081AE19DE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43586E-7ACC-4496-B2D9-FA95F1FD80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261841-5D41-4F99-9F02-6679326706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A007D3E-419C-462E-97A7-C756F01664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AEDADA5-A6D6-4228-82B7-B7453FB7FC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2266BB-B90B-4ED6-9CAF-930AF8FE3D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05E9E9-9F83-45DC-B04F-81E0B95C1D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A3AB26E-6C28-4415-955A-92FD38FFDD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476213-1057-42EB-B096-A2213DF570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462C014-5BDD-4992-BAAA-0EA19988CE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399B561-A931-48C1-9D88-093D16D0705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6898F47-574A-45EB-8340-554522D29F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ED12F3A-C6FF-4DF3-B32B-0A907FA960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A2D7AFC-B183-452C-BAA7-A44C7FEA6D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272CB47-B9BB-42BF-A0EE-662633CD30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9C4BCFD-9AC1-4A03-8098-30301C252E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840DC6F-C968-4916-BECF-620728A858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A905E8C-0D4E-4886-9AE9-4F922319B9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E7F5BCA-02FB-4DA7-86B0-300802CC23A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BDC0A47-A999-4FC5-A7BE-0AE55053AE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451A896-5B90-43CE-8662-12C7226343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8E6F077-88C6-453F-A2E9-A33CF1D25F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15EE33F-E0FF-434D-8345-DF8B9222FC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DA517A0-91CF-4D08-ACB3-B1AE81C241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27F0D8F-48FA-4D8D-A539-1573C0568A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E40150F-A6B1-4DA0-991E-D2BDE5F182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391C71C-40A2-4E0C-84E7-4ED9A4D8ED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EA89E5B-1BAB-446B-9869-DD5834F989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26AEC4D-42E2-445A-95F9-DA1BF356B0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DC1BB44-71A0-4A18-8AAB-9C07CD780A0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BF3EDE9-97C3-41BD-BAA7-B0F6BE49CB6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93E90C6-D208-4CA6-A3C6-9676F43AF8A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65FCCD3-EE62-4BCE-8662-5AAFDA3CEDE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4FC7405F-FBF8-4508-9BA7-498531DBBC7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9E7C9ED-797E-4DCF-BB7B-25729D5572F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E9527843-39DC-4FC1-BC1F-7A41249A843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F191111-C44C-4A7C-8F3E-D609490BCAF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60B46551-7C57-4C48-9BC0-8C76CE2CEC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4E1181B-7D6F-47A9-A7C1-2273F3D28BE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04D3531-2311-4ACB-ACA2-A4BCD131832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56DCD8BC-4C11-47A3-864A-9193A0DAB9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A20EF19-5E65-4BDE-8F23-A7D917E57CD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7FB97C8-137E-46EF-95D6-6F36C23D63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4A19242A-AE96-44C4-A687-19B40FC9D1E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70B7164-2739-4713-B7C5-989DF2594ED6}"/>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A598421F-9D87-4C68-A704-0162A6EAF181}"/>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BA044FC-8B4B-4356-A4B7-D4D7CDDF34E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8005D23F-CC9D-4217-98D9-544DCF4FB0A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AB17DC06-8230-4E19-AB16-0BC006C26B6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2830C98B-4F1D-4479-8D28-8A49BE46C98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D85752CD-C871-4E16-91D7-7C9B00B120D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BCB1FD72-4575-4838-9E24-5C1AC477A40D}"/>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1F01AF7D-8DCE-4C6B-9AA9-E6D1D500A59E}"/>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6CDF3FBC-45E7-4A97-A6D7-8A5E6AA3F622}"/>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753A930C-E30A-46B0-9AA5-9B58366E6309}"/>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B62FB357-26D7-4918-9A48-940856F078E1}"/>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C1F9F71-6387-4A15-AD03-48D24968AB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44F1A3F-AAE8-42A5-A0DA-1995CAD659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2C8795F-5A4A-49CB-8DCC-113ABDBBE2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5D334AF-631E-43A1-BBAC-E0663F9616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AF7E0E8-B24E-470C-9A20-0E8AD927B3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147320</xdr:rowOff>
    </xdr:from>
    <xdr:to>
      <xdr:col>24</xdr:col>
      <xdr:colOff>114300</xdr:colOff>
      <xdr:row>57</xdr:row>
      <xdr:rowOff>77470</xdr:rowOff>
    </xdr:to>
    <xdr:sp macro="" textlink="">
      <xdr:nvSpPr>
        <xdr:cNvPr id="90" name="楕円 89">
          <a:extLst>
            <a:ext uri="{FF2B5EF4-FFF2-40B4-BE49-F238E27FC236}">
              <a16:creationId xmlns:a16="http://schemas.microsoft.com/office/drawing/2014/main" id="{89FCC653-6FC1-4A1A-9DF4-DE7D601FAEF0}"/>
            </a:ext>
          </a:extLst>
        </xdr:cNvPr>
        <xdr:cNvSpPr/>
      </xdr:nvSpPr>
      <xdr:spPr>
        <a:xfrm>
          <a:off x="4584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170197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E0AA893-26FB-4DA6-8717-FE2EBFCB15B8}"/>
            </a:ext>
          </a:extLst>
        </xdr:cNvPr>
        <xdr:cNvSpPr txBox="1"/>
      </xdr:nvSpPr>
      <xdr:spPr>
        <a:xfrm>
          <a:off x="4673600"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92" name="楕円 91">
          <a:extLst>
            <a:ext uri="{FF2B5EF4-FFF2-40B4-BE49-F238E27FC236}">
              <a16:creationId xmlns:a16="http://schemas.microsoft.com/office/drawing/2014/main" id="{EFFD06AD-5D3B-4B1E-A631-5E742BC45A80}"/>
            </a:ext>
          </a:extLst>
        </xdr:cNvPr>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26670</xdr:rowOff>
    </xdr:from>
    <xdr:to>
      <xdr:col>24</xdr:col>
      <xdr:colOff>63500</xdr:colOff>
      <xdr:row>57</xdr:row>
      <xdr:rowOff>68580</xdr:rowOff>
    </xdr:to>
    <xdr:cxnSp macro="">
      <xdr:nvCxnSpPr>
        <xdr:cNvPr id="93" name="直線コネクタ 92">
          <a:extLst>
            <a:ext uri="{FF2B5EF4-FFF2-40B4-BE49-F238E27FC236}">
              <a16:creationId xmlns:a16="http://schemas.microsoft.com/office/drawing/2014/main" id="{854C108E-4A2D-4FDE-B112-7DC56F5C9DC0}"/>
            </a:ext>
          </a:extLst>
        </xdr:cNvPr>
        <xdr:cNvCxnSpPr/>
      </xdr:nvCxnSpPr>
      <xdr:spPr>
        <a:xfrm flipV="1">
          <a:off x="3797300" y="9799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33020</xdr:rowOff>
    </xdr:from>
    <xdr:to>
      <xdr:col>15</xdr:col>
      <xdr:colOff>101600</xdr:colOff>
      <xdr:row>57</xdr:row>
      <xdr:rowOff>134620</xdr:rowOff>
    </xdr:to>
    <xdr:sp macro="" textlink="">
      <xdr:nvSpPr>
        <xdr:cNvPr id="94" name="楕円 93">
          <a:extLst>
            <a:ext uri="{FF2B5EF4-FFF2-40B4-BE49-F238E27FC236}">
              <a16:creationId xmlns:a16="http://schemas.microsoft.com/office/drawing/2014/main" id="{913956DE-FB26-4AE4-9500-08F1F40B9642}"/>
            </a:ext>
          </a:extLst>
        </xdr:cNvPr>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83820</xdr:rowOff>
    </xdr:to>
    <xdr:cxnSp macro="">
      <xdr:nvCxnSpPr>
        <xdr:cNvPr id="95" name="直線コネクタ 94">
          <a:extLst>
            <a:ext uri="{FF2B5EF4-FFF2-40B4-BE49-F238E27FC236}">
              <a16:creationId xmlns:a16="http://schemas.microsoft.com/office/drawing/2014/main" id="{68DD0302-F188-40EE-B46A-9073F46BCC54}"/>
            </a:ext>
          </a:extLst>
        </xdr:cNvPr>
        <xdr:cNvCxnSpPr/>
      </xdr:nvCxnSpPr>
      <xdr:spPr>
        <a:xfrm flipV="1">
          <a:off x="2908300" y="9841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96" name="楕円 95">
          <a:extLst>
            <a:ext uri="{FF2B5EF4-FFF2-40B4-BE49-F238E27FC236}">
              <a16:creationId xmlns:a16="http://schemas.microsoft.com/office/drawing/2014/main" id="{EA09158D-29D9-4789-B553-43E2CE444A90}"/>
            </a:ext>
          </a:extLst>
        </xdr:cNvPr>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83820</xdr:rowOff>
    </xdr:from>
    <xdr:to>
      <xdr:col>15</xdr:col>
      <xdr:colOff>50800</xdr:colOff>
      <xdr:row>58</xdr:row>
      <xdr:rowOff>9525</xdr:rowOff>
    </xdr:to>
    <xdr:cxnSp macro="">
      <xdr:nvCxnSpPr>
        <xdr:cNvPr id="97" name="直線コネクタ 96">
          <a:extLst>
            <a:ext uri="{FF2B5EF4-FFF2-40B4-BE49-F238E27FC236}">
              <a16:creationId xmlns:a16="http://schemas.microsoft.com/office/drawing/2014/main" id="{6AAFD003-4025-4C48-846B-2FDD6FE01B2B}"/>
            </a:ext>
          </a:extLst>
        </xdr:cNvPr>
        <xdr:cNvCxnSpPr/>
      </xdr:nvCxnSpPr>
      <xdr:spPr>
        <a:xfrm flipV="1">
          <a:off x="2019300" y="98564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135907</xdr:rowOff>
    </xdr:from>
    <xdr:ext cx="405111" cy="259045"/>
    <xdr:sp macro="" textlink="">
      <xdr:nvSpPr>
        <xdr:cNvPr id="98" name="n_1mainValue【体育館・プール】&#10;有形固定資産減価償却率">
          <a:extLst>
            <a:ext uri="{FF2B5EF4-FFF2-40B4-BE49-F238E27FC236}">
              <a16:creationId xmlns:a16="http://schemas.microsoft.com/office/drawing/2014/main" id="{616769B7-0DFB-42D5-8D50-798F819C7BA9}"/>
            </a:ext>
          </a:extLst>
        </xdr:cNvPr>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151147</xdr:rowOff>
    </xdr:from>
    <xdr:ext cx="405111" cy="259045"/>
    <xdr:sp macro="" textlink="">
      <xdr:nvSpPr>
        <xdr:cNvPr id="99" name="n_2mainValue【体育館・プール】&#10;有形固定資産減価償却率">
          <a:extLst>
            <a:ext uri="{FF2B5EF4-FFF2-40B4-BE49-F238E27FC236}">
              <a16:creationId xmlns:a16="http://schemas.microsoft.com/office/drawing/2014/main" id="{A8113F3F-9C7E-4D66-8105-316E523DA531}"/>
            </a:ext>
          </a:extLst>
        </xdr:cNvPr>
        <xdr:cNvSpPr txBox="1"/>
      </xdr:nvSpPr>
      <xdr:spPr>
        <a:xfrm>
          <a:off x="2705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00" name="n_3mainValue【体育館・プール】&#10;有形固定資産減価償却率">
          <a:extLst>
            <a:ext uri="{FF2B5EF4-FFF2-40B4-BE49-F238E27FC236}">
              <a16:creationId xmlns:a16="http://schemas.microsoft.com/office/drawing/2014/main" id="{7D422578-9632-4D7D-A038-40DBB52E1410}"/>
            </a:ext>
          </a:extLst>
        </xdr:cNvPr>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5F9019AB-4E6D-4E8C-9A11-E6DAFCB95E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90AF887B-9620-4EE1-810E-4C2F16F8D0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C6650ACD-2905-49E3-A172-C04FE45A44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4FA5CA4D-AD5E-4227-8F90-630D9DFF4A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E0A8F14A-A570-48C2-9602-273A36A7DF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3C67FEAF-E645-4FDD-9FA0-8F1301B839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4F5FD9BA-0400-4999-AC2E-8BB8AE49FA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602D6013-BD86-42FB-920D-5D57910C6F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BBAB42C3-17BA-4638-8413-B951DCEDDA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73213B12-CC17-4500-9190-8EB75EC7DD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DA7A6450-E50D-4522-A42A-0C263B09E41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CA039096-3F32-4BE1-87F7-9786F45FEBB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3FFABE87-60B0-44EE-A4B3-5DF2DA9D47B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BB15C40C-78D3-407E-878A-7ACB86A0DE0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5D5AD83F-4E57-43CC-803D-8B545995978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4B0D73F6-7418-4534-A103-BF03A08646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4A339A1C-F711-4BDB-B685-FC579FD187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76A6E417-7D9E-4E24-BF94-0839ACD0B71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D9BA3B09-DC03-467F-A808-1E7452BFAD7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2E6A0006-02AF-492C-94CA-AFDA8953BD8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3D9CA8BA-3098-49A5-9160-FB176C3EACC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F213532E-D63C-48EA-A784-19A21EE6357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999F93A6-8069-421E-92FE-2EFEB757F6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59F6ABBA-8326-4776-BBF9-93870F2158E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16E350DB-F6BF-48B8-B3C0-76F7C8A567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FFE6DF1E-EA40-4746-B9CF-B157BE2AC2DE}"/>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EB4802CC-BC73-4C2D-AF79-E204ABDC1F9F}"/>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CB6356F0-C10F-41BA-BE62-4F6B72DB819E}"/>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DCA466A1-01F9-461A-9F65-6127A4D4EF17}"/>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E6375BE6-4D7D-4AC5-9B67-CC1B88A39E04}"/>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AE9B710D-F548-4A93-BDDA-4AA80EDB86D4}"/>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6A94ACAF-1710-4884-B9F3-2E2444280977}"/>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2720911B-4F5F-4015-97AB-F18478517139}"/>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AB446DB8-3441-47BA-AED1-67DA0FBBEBE5}"/>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EF396819-E671-41A1-B848-E4F86E37094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6EFE8770-35C7-4CBE-9498-4F90ABF3181E}"/>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CC266CCD-86A1-4B61-904D-ABBCD9F61D38}"/>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AD0F6B4E-7795-4FAE-B16B-F10BE5C27161}"/>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7E3F0ED-F80B-4A43-A084-B5B9EE62D7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E0B3187-5FBB-4318-8938-AC2F8DE5362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C9FA71D-4BA7-419C-B2F3-10089CAFDD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A52A704-3B63-4037-ACE7-9C3A3D5AE3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09D5362-56A2-4622-8BF0-CDFC6FA621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68888</xdr:rowOff>
    </xdr:from>
    <xdr:to>
      <xdr:col>55</xdr:col>
      <xdr:colOff>50800</xdr:colOff>
      <xdr:row>63</xdr:row>
      <xdr:rowOff>170488</xdr:rowOff>
    </xdr:to>
    <xdr:sp macro="" textlink="">
      <xdr:nvSpPr>
        <xdr:cNvPr id="144" name="楕円 143">
          <a:extLst>
            <a:ext uri="{FF2B5EF4-FFF2-40B4-BE49-F238E27FC236}">
              <a16:creationId xmlns:a16="http://schemas.microsoft.com/office/drawing/2014/main" id="{B8B3E376-C1B6-42A1-B7B2-9CB2EE3E946A}"/>
            </a:ext>
          </a:extLst>
        </xdr:cNvPr>
        <xdr:cNvSpPr/>
      </xdr:nvSpPr>
      <xdr:spPr>
        <a:xfrm>
          <a:off x="10426700" y="108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91765</xdr:rowOff>
    </xdr:from>
    <xdr:ext cx="469744" cy="259045"/>
    <xdr:sp macro="" textlink="">
      <xdr:nvSpPr>
        <xdr:cNvPr id="145" name="【体育館・プール】&#10;一人当たり面積該当値テキスト">
          <a:extLst>
            <a:ext uri="{FF2B5EF4-FFF2-40B4-BE49-F238E27FC236}">
              <a16:creationId xmlns:a16="http://schemas.microsoft.com/office/drawing/2014/main" id="{BA7F5FEC-13CC-4E80-93A1-F85E59099954}"/>
            </a:ext>
          </a:extLst>
        </xdr:cNvPr>
        <xdr:cNvSpPr txBox="1"/>
      </xdr:nvSpPr>
      <xdr:spPr>
        <a:xfrm>
          <a:off x="10515600" y="1072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70195</xdr:rowOff>
    </xdr:from>
    <xdr:to>
      <xdr:col>50</xdr:col>
      <xdr:colOff>165100</xdr:colOff>
      <xdr:row>64</xdr:row>
      <xdr:rowOff>345</xdr:rowOff>
    </xdr:to>
    <xdr:sp macro="" textlink="">
      <xdr:nvSpPr>
        <xdr:cNvPr id="146" name="楕円 145">
          <a:extLst>
            <a:ext uri="{FF2B5EF4-FFF2-40B4-BE49-F238E27FC236}">
              <a16:creationId xmlns:a16="http://schemas.microsoft.com/office/drawing/2014/main" id="{AC78F562-50B2-435E-9BE2-9D19375421EB}"/>
            </a:ext>
          </a:extLst>
        </xdr:cNvPr>
        <xdr:cNvSpPr/>
      </xdr:nvSpPr>
      <xdr:spPr>
        <a:xfrm>
          <a:off x="9588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119688</xdr:rowOff>
    </xdr:from>
    <xdr:to>
      <xdr:col>55</xdr:col>
      <xdr:colOff>0</xdr:colOff>
      <xdr:row>63</xdr:row>
      <xdr:rowOff>120995</xdr:rowOff>
    </xdr:to>
    <xdr:cxnSp macro="">
      <xdr:nvCxnSpPr>
        <xdr:cNvPr id="147" name="直線コネクタ 146">
          <a:extLst>
            <a:ext uri="{FF2B5EF4-FFF2-40B4-BE49-F238E27FC236}">
              <a16:creationId xmlns:a16="http://schemas.microsoft.com/office/drawing/2014/main" id="{C8F39CAB-B737-47E2-895B-FA285B58CF2B}"/>
            </a:ext>
          </a:extLst>
        </xdr:cNvPr>
        <xdr:cNvCxnSpPr/>
      </xdr:nvCxnSpPr>
      <xdr:spPr>
        <a:xfrm flipV="1">
          <a:off x="9639300" y="1092103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70195</xdr:rowOff>
    </xdr:from>
    <xdr:to>
      <xdr:col>46</xdr:col>
      <xdr:colOff>38100</xdr:colOff>
      <xdr:row>64</xdr:row>
      <xdr:rowOff>345</xdr:rowOff>
    </xdr:to>
    <xdr:sp macro="" textlink="">
      <xdr:nvSpPr>
        <xdr:cNvPr id="148" name="楕円 147">
          <a:extLst>
            <a:ext uri="{FF2B5EF4-FFF2-40B4-BE49-F238E27FC236}">
              <a16:creationId xmlns:a16="http://schemas.microsoft.com/office/drawing/2014/main" id="{92E01C42-1061-41CD-A15F-687625429118}"/>
            </a:ext>
          </a:extLst>
        </xdr:cNvPr>
        <xdr:cNvSpPr/>
      </xdr:nvSpPr>
      <xdr:spPr>
        <a:xfrm>
          <a:off x="8699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120995</xdr:rowOff>
    </xdr:from>
    <xdr:to>
      <xdr:col>50</xdr:col>
      <xdr:colOff>114300</xdr:colOff>
      <xdr:row>63</xdr:row>
      <xdr:rowOff>120995</xdr:rowOff>
    </xdr:to>
    <xdr:cxnSp macro="">
      <xdr:nvCxnSpPr>
        <xdr:cNvPr id="149" name="直線コネクタ 148">
          <a:extLst>
            <a:ext uri="{FF2B5EF4-FFF2-40B4-BE49-F238E27FC236}">
              <a16:creationId xmlns:a16="http://schemas.microsoft.com/office/drawing/2014/main" id="{9D716BF3-FE0E-4DDE-ABE4-2CB7873BB01C}"/>
            </a:ext>
          </a:extLst>
        </xdr:cNvPr>
        <xdr:cNvCxnSpPr/>
      </xdr:nvCxnSpPr>
      <xdr:spPr>
        <a:xfrm>
          <a:off x="8750300" y="10922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71991</xdr:rowOff>
    </xdr:from>
    <xdr:to>
      <xdr:col>41</xdr:col>
      <xdr:colOff>101600</xdr:colOff>
      <xdr:row>64</xdr:row>
      <xdr:rowOff>2141</xdr:rowOff>
    </xdr:to>
    <xdr:sp macro="" textlink="">
      <xdr:nvSpPr>
        <xdr:cNvPr id="150" name="楕円 149">
          <a:extLst>
            <a:ext uri="{FF2B5EF4-FFF2-40B4-BE49-F238E27FC236}">
              <a16:creationId xmlns:a16="http://schemas.microsoft.com/office/drawing/2014/main" id="{1DDE87CD-7617-458F-8BC8-7CA5E1A4E3E2}"/>
            </a:ext>
          </a:extLst>
        </xdr:cNvPr>
        <xdr:cNvSpPr/>
      </xdr:nvSpPr>
      <xdr:spPr>
        <a:xfrm>
          <a:off x="78105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120995</xdr:rowOff>
    </xdr:from>
    <xdr:to>
      <xdr:col>45</xdr:col>
      <xdr:colOff>177800</xdr:colOff>
      <xdr:row>63</xdr:row>
      <xdr:rowOff>122791</xdr:rowOff>
    </xdr:to>
    <xdr:cxnSp macro="">
      <xdr:nvCxnSpPr>
        <xdr:cNvPr id="151" name="直線コネクタ 150">
          <a:extLst>
            <a:ext uri="{FF2B5EF4-FFF2-40B4-BE49-F238E27FC236}">
              <a16:creationId xmlns:a16="http://schemas.microsoft.com/office/drawing/2014/main" id="{5A55841F-BD53-408B-88DA-F874259736C5}"/>
            </a:ext>
          </a:extLst>
        </xdr:cNvPr>
        <xdr:cNvCxnSpPr/>
      </xdr:nvCxnSpPr>
      <xdr:spPr>
        <a:xfrm flipV="1">
          <a:off x="7861300" y="1092234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16872</xdr:rowOff>
    </xdr:from>
    <xdr:ext cx="469744" cy="259045"/>
    <xdr:sp macro="" textlink="">
      <xdr:nvSpPr>
        <xdr:cNvPr id="152" name="n_1mainValue【体育館・プール】&#10;一人当たり面積">
          <a:extLst>
            <a:ext uri="{FF2B5EF4-FFF2-40B4-BE49-F238E27FC236}">
              <a16:creationId xmlns:a16="http://schemas.microsoft.com/office/drawing/2014/main" id="{1E7491AF-B5E1-472D-A2AB-1124113A5DB6}"/>
            </a:ext>
          </a:extLst>
        </xdr:cNvPr>
        <xdr:cNvSpPr txBox="1"/>
      </xdr:nvSpPr>
      <xdr:spPr>
        <a:xfrm>
          <a:off x="93917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16872</xdr:rowOff>
    </xdr:from>
    <xdr:ext cx="469744" cy="259045"/>
    <xdr:sp macro="" textlink="">
      <xdr:nvSpPr>
        <xdr:cNvPr id="153" name="n_2mainValue【体育館・プール】&#10;一人当たり面積">
          <a:extLst>
            <a:ext uri="{FF2B5EF4-FFF2-40B4-BE49-F238E27FC236}">
              <a16:creationId xmlns:a16="http://schemas.microsoft.com/office/drawing/2014/main" id="{E0134988-31B7-4D33-893E-B9673EA1DB8D}"/>
            </a:ext>
          </a:extLst>
        </xdr:cNvPr>
        <xdr:cNvSpPr txBox="1"/>
      </xdr:nvSpPr>
      <xdr:spPr>
        <a:xfrm>
          <a:off x="8515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18668</xdr:rowOff>
    </xdr:from>
    <xdr:ext cx="469744" cy="259045"/>
    <xdr:sp macro="" textlink="">
      <xdr:nvSpPr>
        <xdr:cNvPr id="154" name="n_3mainValue【体育館・プール】&#10;一人当たり面積">
          <a:extLst>
            <a:ext uri="{FF2B5EF4-FFF2-40B4-BE49-F238E27FC236}">
              <a16:creationId xmlns:a16="http://schemas.microsoft.com/office/drawing/2014/main" id="{F56801E0-BE8B-444C-ABAE-6305E62CA526}"/>
            </a:ext>
          </a:extLst>
        </xdr:cNvPr>
        <xdr:cNvSpPr txBox="1"/>
      </xdr:nvSpPr>
      <xdr:spPr>
        <a:xfrm>
          <a:off x="7626427" y="106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D4152AC6-D69E-419C-9AA8-CE75C5D5CA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7B74587F-5191-4D94-9824-7CE2B160E2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A59455B-E2D5-48E5-A2BE-0B0831A299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C89C2271-9729-4128-8338-834BA80720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F030AE85-7C96-47B8-A045-9C6D6EE05B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F35963A0-040F-4477-88B8-D51E905437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78AADAAE-D0FA-4D6F-B9A9-5C29C6BFF8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B4736D78-D76D-4157-A296-898796651C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844FF830-C112-4479-A3E4-CF20B09F42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2F1C65CE-D99D-4E7E-AEF2-9B7CB5DFE1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62A604C8-B162-4517-A132-39831CA16D6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D753C52C-155B-4216-B479-837079120FE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E0F6518D-F762-42B1-B767-68C9BC6B8B4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BF1A7CEC-D4B5-4188-BE3A-5253623F79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418ACD7B-F328-4CB0-9052-DE8287A8186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7DA3F604-3E13-4DC6-82FE-7D5D357057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F2CE735D-310F-458D-8CD5-3F47A256A6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4E6823CE-0E72-497D-A29D-5B31E61BD2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135620D6-8C8A-4695-B715-3C3E179482A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222556E3-BCA7-4A56-B2E2-9C35D99FC63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248B5E58-604B-4F71-95A6-486A2398277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FD1C36AF-9174-452D-A7CB-0E2279879E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392DC0A7-F2CD-4001-8347-2332A5CF57C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3E064833-6A95-417A-90F7-7666F97DBE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8DF0C739-A728-4079-AA0A-3C9C289EF968}"/>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8E28EFC6-F107-41E1-A709-EB33A5558381}"/>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2BEF2A04-3EEB-46C6-B3A5-35E35AFBF272}"/>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E4BAC2D7-904F-4F4C-AE6E-BFD36FBE82C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2191DC7C-E815-4D3E-A1D3-7DA330F1989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B321DE8E-6EA6-41E0-BE55-5D3DF39E6D7D}"/>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E610330D-2FFF-4E35-8004-551969DF4B44}"/>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24F3D3DB-DF4D-4C55-A8E0-DF75EE432B94}"/>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608E97A9-D264-447C-8410-5567388A11C6}"/>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563305E4-6BB7-4409-A8CA-055F862F0638}"/>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948A8575-6CE8-402E-A70B-2B8D00CE8F9B}"/>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28E50FD6-19B5-44B4-A6DB-0B7291EBC944}"/>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F747AB41-33E1-421D-9078-E08E83A735E3}"/>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BC18CD3-93C5-4406-A853-38F43330E2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561F059F-7E0F-424B-A1A8-637E58E85D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8125772D-1997-490E-B6E8-8C75A878E4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9638F3D-11EF-42FD-8D00-5C5E2C3F64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3FB9128C-28DD-4014-9C08-43C2E4A6E8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197" name="楕円 196">
          <a:extLst>
            <a:ext uri="{FF2B5EF4-FFF2-40B4-BE49-F238E27FC236}">
              <a16:creationId xmlns:a16="http://schemas.microsoft.com/office/drawing/2014/main" id="{C406ABDB-4A81-4A80-AA37-B9798E7A9115}"/>
            </a:ext>
          </a:extLst>
        </xdr:cNvPr>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EDCEF668-DEAB-4E22-939E-512C02AD0578}"/>
            </a:ext>
          </a:extLst>
        </xdr:cNvPr>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199" name="楕円 198">
          <a:extLst>
            <a:ext uri="{FF2B5EF4-FFF2-40B4-BE49-F238E27FC236}">
              <a16:creationId xmlns:a16="http://schemas.microsoft.com/office/drawing/2014/main" id="{19D5D011-3E2C-40FE-B2E3-2A746DC06A70}"/>
            </a:ext>
          </a:extLst>
        </xdr:cNvPr>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125730</xdr:rowOff>
    </xdr:to>
    <xdr:cxnSp macro="">
      <xdr:nvCxnSpPr>
        <xdr:cNvPr id="200" name="直線コネクタ 199">
          <a:extLst>
            <a:ext uri="{FF2B5EF4-FFF2-40B4-BE49-F238E27FC236}">
              <a16:creationId xmlns:a16="http://schemas.microsoft.com/office/drawing/2014/main" id="{B81649B6-A21B-47D6-BCE0-C01133E6FDF7}"/>
            </a:ext>
          </a:extLst>
        </xdr:cNvPr>
        <xdr:cNvCxnSpPr/>
      </xdr:nvCxnSpPr>
      <xdr:spPr>
        <a:xfrm flipV="1">
          <a:off x="3797300" y="14485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116839</xdr:rowOff>
    </xdr:from>
    <xdr:to>
      <xdr:col>15</xdr:col>
      <xdr:colOff>101600</xdr:colOff>
      <xdr:row>85</xdr:row>
      <xdr:rowOff>46989</xdr:rowOff>
    </xdr:to>
    <xdr:sp macro="" textlink="">
      <xdr:nvSpPr>
        <xdr:cNvPr id="201" name="楕円 200">
          <a:extLst>
            <a:ext uri="{FF2B5EF4-FFF2-40B4-BE49-F238E27FC236}">
              <a16:creationId xmlns:a16="http://schemas.microsoft.com/office/drawing/2014/main" id="{2D9E8AE6-9DB9-45A2-B389-5FAAC6AB5F23}"/>
            </a:ext>
          </a:extLst>
        </xdr:cNvPr>
        <xdr:cNvSpPr/>
      </xdr:nvSpPr>
      <xdr:spPr>
        <a:xfrm>
          <a:off x="2857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167639</xdr:rowOff>
    </xdr:to>
    <xdr:cxnSp macro="">
      <xdr:nvCxnSpPr>
        <xdr:cNvPr id="202" name="直線コネクタ 201">
          <a:extLst>
            <a:ext uri="{FF2B5EF4-FFF2-40B4-BE49-F238E27FC236}">
              <a16:creationId xmlns:a16="http://schemas.microsoft.com/office/drawing/2014/main" id="{2FE54CB5-8B72-41FE-9D94-AFB17942418E}"/>
            </a:ext>
          </a:extLst>
        </xdr:cNvPr>
        <xdr:cNvCxnSpPr/>
      </xdr:nvCxnSpPr>
      <xdr:spPr>
        <a:xfrm flipV="1">
          <a:off x="2908300" y="14527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167657</xdr:rowOff>
    </xdr:from>
    <xdr:ext cx="405111" cy="259045"/>
    <xdr:sp macro="" textlink="">
      <xdr:nvSpPr>
        <xdr:cNvPr id="203" name="n_1mainValue【福祉施設】&#10;有形固定資産減価償却率">
          <a:extLst>
            <a:ext uri="{FF2B5EF4-FFF2-40B4-BE49-F238E27FC236}">
              <a16:creationId xmlns:a16="http://schemas.microsoft.com/office/drawing/2014/main" id="{77B90FE1-B20C-4986-B3BF-4E38BA9C0AE0}"/>
            </a:ext>
          </a:extLst>
        </xdr:cNvPr>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204" name="n_2mainValue【福祉施設】&#10;有形固定資産減価償却率">
          <a:extLst>
            <a:ext uri="{FF2B5EF4-FFF2-40B4-BE49-F238E27FC236}">
              <a16:creationId xmlns:a16="http://schemas.microsoft.com/office/drawing/2014/main" id="{823A1D5A-FDFB-4E63-A3AC-90B89ADF0279}"/>
            </a:ext>
          </a:extLst>
        </xdr:cNvPr>
        <xdr:cNvSpPr txBox="1"/>
      </xdr:nvSpPr>
      <xdr:spPr>
        <a:xfrm>
          <a:off x="2705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6EBA20D0-047E-486C-84B3-F89FF13B33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DD6F4438-4C92-426A-BE8F-915B9231F3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11EE0961-72A2-4BF2-B8B5-20B2AA2975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2752948A-7653-42D3-B7E8-63CFA8ACDD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4B502F4A-7EC3-49C1-A168-CFF9502787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5CBBAFAA-EF25-4EC8-AD08-1868C1C76B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1FC2EF51-D2B5-4400-8614-A428CF39A8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F6887C53-FD78-422A-945C-89CA686BB5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D150A242-5273-4F43-9BD7-3DA21BE9B8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52C88A2A-5689-4649-A6F2-F8E3C9F797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D02A3539-D789-4677-9883-39CD0421EFC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341E26C6-DB2C-41BB-95B0-EC893D4CD53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4CF88563-AAE3-42F5-934A-24255CFD777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7096BFD6-B0D8-4CB8-B82F-30191FCBF3C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6FEEC299-1970-4016-AB6B-1AF467B09B6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B9C753CA-9126-44DF-8D78-CD0E4129FBA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9B0AF8B9-1B25-4A55-BB32-B5A14F96AF2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309669A3-9477-463F-ADFD-69DD68B06EF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658D8E87-360E-4845-944D-6F16557EEDE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2F46BA2A-10C9-48F5-8C50-9EAF85D0D82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FA1F3D5E-4AAD-4E55-8FC2-CB3449C1F7F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D8133181-CF35-4B2F-858E-1BB8D0A5A4A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1F13F752-2B6E-429E-BF98-0A0FE700BE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2D2F9606-B6D3-4656-8FF1-A3A2C803AE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E8362F20-A4A5-440B-9639-47501EC5FE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71FF799D-7F16-4142-98A9-FC0CD51859C4}"/>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95446664-F19D-49BF-9E91-2770CB7B0D19}"/>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1C44B732-30C4-476F-9495-9F398232246A}"/>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B2A90406-C1D7-4C40-BFD4-D9408666AC46}"/>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2CA85AF1-868F-470C-9EF6-277F9908E83E}"/>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5" name="【福祉施設】&#10;一人当たり面積平均値テキスト">
          <a:extLst>
            <a:ext uri="{FF2B5EF4-FFF2-40B4-BE49-F238E27FC236}">
              <a16:creationId xmlns:a16="http://schemas.microsoft.com/office/drawing/2014/main" id="{A2A3D449-4C31-4DBC-8340-39DDCBED8B9F}"/>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9336F66A-548E-4A77-AB99-63D0B9214F5B}"/>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4761195A-32B1-431A-B1B1-B8E226384AE1}"/>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38" name="n_1aveValue【福祉施設】&#10;一人当たり面積">
          <a:extLst>
            <a:ext uri="{FF2B5EF4-FFF2-40B4-BE49-F238E27FC236}">
              <a16:creationId xmlns:a16="http://schemas.microsoft.com/office/drawing/2014/main" id="{5ECB5866-FED4-48EB-9010-B41A25F9E906}"/>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a:extLst>
            <a:ext uri="{FF2B5EF4-FFF2-40B4-BE49-F238E27FC236}">
              <a16:creationId xmlns:a16="http://schemas.microsoft.com/office/drawing/2014/main" id="{0FC370E3-2DEA-4EAA-9C1C-EFB18B343114}"/>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0" name="n_2aveValue【福祉施設】&#10;一人当たり面積">
          <a:extLst>
            <a:ext uri="{FF2B5EF4-FFF2-40B4-BE49-F238E27FC236}">
              <a16:creationId xmlns:a16="http://schemas.microsoft.com/office/drawing/2014/main" id="{591B469A-532A-4D6F-BA21-4504E3D14B3C}"/>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1" name="フローチャート: 判断 240">
          <a:extLst>
            <a:ext uri="{FF2B5EF4-FFF2-40B4-BE49-F238E27FC236}">
              <a16:creationId xmlns:a16="http://schemas.microsoft.com/office/drawing/2014/main" id="{AACB72A9-6CCC-4122-B987-F79652B1AD0F}"/>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2" name="n_3aveValue【福祉施設】&#10;一人当たり面積">
          <a:extLst>
            <a:ext uri="{FF2B5EF4-FFF2-40B4-BE49-F238E27FC236}">
              <a16:creationId xmlns:a16="http://schemas.microsoft.com/office/drawing/2014/main" id="{6B58778C-B590-4DE1-AB6A-D1C9D737A21C}"/>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063639F-3DCB-4114-8B79-70632AE780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F3114AE-AD00-4975-BAC5-B0018CBBEB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59A37EE-9E8F-4D03-B1C5-96E7388EB1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078DB39-D763-4451-9C81-05536FC13F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83D8238-5B50-48EB-9129-50D753BA69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129685</xdr:rowOff>
    </xdr:from>
    <xdr:to>
      <xdr:col>55</xdr:col>
      <xdr:colOff>50800</xdr:colOff>
      <xdr:row>84</xdr:row>
      <xdr:rowOff>59835</xdr:rowOff>
    </xdr:to>
    <xdr:sp macro="" textlink="">
      <xdr:nvSpPr>
        <xdr:cNvPr id="248" name="楕円 247">
          <a:extLst>
            <a:ext uri="{FF2B5EF4-FFF2-40B4-BE49-F238E27FC236}">
              <a16:creationId xmlns:a16="http://schemas.microsoft.com/office/drawing/2014/main" id="{0A07AA67-9D5F-4F17-AD07-8509F727A30A}"/>
            </a:ext>
          </a:extLst>
        </xdr:cNvPr>
        <xdr:cNvSpPr/>
      </xdr:nvSpPr>
      <xdr:spPr>
        <a:xfrm>
          <a:off x="10426700" y="14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152562</xdr:rowOff>
    </xdr:from>
    <xdr:ext cx="469744" cy="259045"/>
    <xdr:sp macro="" textlink="">
      <xdr:nvSpPr>
        <xdr:cNvPr id="249" name="【福祉施設】&#10;一人当たり面積該当値テキスト">
          <a:extLst>
            <a:ext uri="{FF2B5EF4-FFF2-40B4-BE49-F238E27FC236}">
              <a16:creationId xmlns:a16="http://schemas.microsoft.com/office/drawing/2014/main" id="{46E4356B-357B-47C9-BCCA-E762E6FE4672}"/>
            </a:ext>
          </a:extLst>
        </xdr:cNvPr>
        <xdr:cNvSpPr txBox="1"/>
      </xdr:nvSpPr>
      <xdr:spPr>
        <a:xfrm>
          <a:off x="10515600" y="142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133277</xdr:rowOff>
    </xdr:from>
    <xdr:to>
      <xdr:col>50</xdr:col>
      <xdr:colOff>165100</xdr:colOff>
      <xdr:row>84</xdr:row>
      <xdr:rowOff>63427</xdr:rowOff>
    </xdr:to>
    <xdr:sp macro="" textlink="">
      <xdr:nvSpPr>
        <xdr:cNvPr id="250" name="楕円 249">
          <a:extLst>
            <a:ext uri="{FF2B5EF4-FFF2-40B4-BE49-F238E27FC236}">
              <a16:creationId xmlns:a16="http://schemas.microsoft.com/office/drawing/2014/main" id="{90D0F698-4F1F-4BFD-A987-5179340B5330}"/>
            </a:ext>
          </a:extLst>
        </xdr:cNvPr>
        <xdr:cNvSpPr/>
      </xdr:nvSpPr>
      <xdr:spPr>
        <a:xfrm>
          <a:off x="9588500" y="14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9035</xdr:rowOff>
    </xdr:from>
    <xdr:to>
      <xdr:col>55</xdr:col>
      <xdr:colOff>0</xdr:colOff>
      <xdr:row>84</xdr:row>
      <xdr:rowOff>12627</xdr:rowOff>
    </xdr:to>
    <xdr:cxnSp macro="">
      <xdr:nvCxnSpPr>
        <xdr:cNvPr id="251" name="直線コネクタ 250">
          <a:extLst>
            <a:ext uri="{FF2B5EF4-FFF2-40B4-BE49-F238E27FC236}">
              <a16:creationId xmlns:a16="http://schemas.microsoft.com/office/drawing/2014/main" id="{433D3349-B874-45BE-A27B-950BD35F3F1A}"/>
            </a:ext>
          </a:extLst>
        </xdr:cNvPr>
        <xdr:cNvCxnSpPr/>
      </xdr:nvCxnSpPr>
      <xdr:spPr>
        <a:xfrm flipV="1">
          <a:off x="9639300" y="1441083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133604</xdr:rowOff>
    </xdr:from>
    <xdr:to>
      <xdr:col>46</xdr:col>
      <xdr:colOff>38100</xdr:colOff>
      <xdr:row>84</xdr:row>
      <xdr:rowOff>63754</xdr:rowOff>
    </xdr:to>
    <xdr:sp macro="" textlink="">
      <xdr:nvSpPr>
        <xdr:cNvPr id="252" name="楕円 251">
          <a:extLst>
            <a:ext uri="{FF2B5EF4-FFF2-40B4-BE49-F238E27FC236}">
              <a16:creationId xmlns:a16="http://schemas.microsoft.com/office/drawing/2014/main" id="{E0282B25-3F99-4766-9D56-F8CB35D9B533}"/>
            </a:ext>
          </a:extLst>
        </xdr:cNvPr>
        <xdr:cNvSpPr/>
      </xdr:nvSpPr>
      <xdr:spPr>
        <a:xfrm>
          <a:off x="8699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12627</xdr:rowOff>
    </xdr:from>
    <xdr:to>
      <xdr:col>50</xdr:col>
      <xdr:colOff>114300</xdr:colOff>
      <xdr:row>84</xdr:row>
      <xdr:rowOff>12954</xdr:rowOff>
    </xdr:to>
    <xdr:cxnSp macro="">
      <xdr:nvCxnSpPr>
        <xdr:cNvPr id="253" name="直線コネクタ 252">
          <a:extLst>
            <a:ext uri="{FF2B5EF4-FFF2-40B4-BE49-F238E27FC236}">
              <a16:creationId xmlns:a16="http://schemas.microsoft.com/office/drawing/2014/main" id="{B08D57AB-5983-44E8-89EB-4C1D22CB32C9}"/>
            </a:ext>
          </a:extLst>
        </xdr:cNvPr>
        <xdr:cNvCxnSpPr/>
      </xdr:nvCxnSpPr>
      <xdr:spPr>
        <a:xfrm flipV="1">
          <a:off x="8750300" y="1441442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79954</xdr:rowOff>
    </xdr:from>
    <xdr:ext cx="469744" cy="259045"/>
    <xdr:sp macro="" textlink="">
      <xdr:nvSpPr>
        <xdr:cNvPr id="254" name="n_1mainValue【福祉施設】&#10;一人当たり面積">
          <a:extLst>
            <a:ext uri="{FF2B5EF4-FFF2-40B4-BE49-F238E27FC236}">
              <a16:creationId xmlns:a16="http://schemas.microsoft.com/office/drawing/2014/main" id="{AD355DD6-F93C-49C9-9ECD-85C7C8936372}"/>
            </a:ext>
          </a:extLst>
        </xdr:cNvPr>
        <xdr:cNvSpPr txBox="1"/>
      </xdr:nvSpPr>
      <xdr:spPr>
        <a:xfrm>
          <a:off x="9391727" y="1413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80281</xdr:rowOff>
    </xdr:from>
    <xdr:ext cx="469744" cy="259045"/>
    <xdr:sp macro="" textlink="">
      <xdr:nvSpPr>
        <xdr:cNvPr id="255" name="n_2mainValue【福祉施設】&#10;一人当たり面積">
          <a:extLst>
            <a:ext uri="{FF2B5EF4-FFF2-40B4-BE49-F238E27FC236}">
              <a16:creationId xmlns:a16="http://schemas.microsoft.com/office/drawing/2014/main" id="{395E3EB2-4674-4F16-8AE4-0FB0A299B420}"/>
            </a:ext>
          </a:extLst>
        </xdr:cNvPr>
        <xdr:cNvSpPr txBox="1"/>
      </xdr:nvSpPr>
      <xdr:spPr>
        <a:xfrm>
          <a:off x="8515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1B07AC61-F52E-4B4E-97C3-F401908FB0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9C630A71-7375-4544-9846-248737703C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23122EDB-F744-4D65-B112-080C1A81D5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3F388EDC-4DCE-4FB8-B368-0453C38DFF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00580E8-C2BE-4B45-9F3E-8611073B9D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151F0770-B00C-448A-A0BB-14979A8C81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80BF2D2E-3794-44F8-B38F-7B4CF38DDE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A9A1EBEB-54CB-49EC-9975-7011528FFA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a:extLst>
            <a:ext uri="{FF2B5EF4-FFF2-40B4-BE49-F238E27FC236}">
              <a16:creationId xmlns:a16="http://schemas.microsoft.com/office/drawing/2014/main" id="{848F6D34-466D-4EFE-8CF5-B07EB44AB4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a:extLst>
            <a:ext uri="{FF2B5EF4-FFF2-40B4-BE49-F238E27FC236}">
              <a16:creationId xmlns:a16="http://schemas.microsoft.com/office/drawing/2014/main" id="{5621D165-BD06-4431-8DFB-46CC5635AE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a:extLst>
            <a:ext uri="{FF2B5EF4-FFF2-40B4-BE49-F238E27FC236}">
              <a16:creationId xmlns:a16="http://schemas.microsoft.com/office/drawing/2014/main" id="{F5F52047-DDAC-48B1-A7B1-659588E2F4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a:extLst>
            <a:ext uri="{FF2B5EF4-FFF2-40B4-BE49-F238E27FC236}">
              <a16:creationId xmlns:a16="http://schemas.microsoft.com/office/drawing/2014/main" id="{25FCF010-BD5A-4B23-9593-E0F62F7F09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a:extLst>
            <a:ext uri="{FF2B5EF4-FFF2-40B4-BE49-F238E27FC236}">
              <a16:creationId xmlns:a16="http://schemas.microsoft.com/office/drawing/2014/main" id="{C4BACC59-F114-4CCD-9C64-D39C24F282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a:extLst>
            <a:ext uri="{FF2B5EF4-FFF2-40B4-BE49-F238E27FC236}">
              <a16:creationId xmlns:a16="http://schemas.microsoft.com/office/drawing/2014/main" id="{7AC274D4-4078-4F57-A182-32016AD32F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a:extLst>
            <a:ext uri="{FF2B5EF4-FFF2-40B4-BE49-F238E27FC236}">
              <a16:creationId xmlns:a16="http://schemas.microsoft.com/office/drawing/2014/main" id="{4753C22F-C1B3-4024-883D-F54BE28A6A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a:extLst>
            <a:ext uri="{FF2B5EF4-FFF2-40B4-BE49-F238E27FC236}">
              <a16:creationId xmlns:a16="http://schemas.microsoft.com/office/drawing/2014/main" id="{2AF324B3-8169-47F4-A680-186F64B88C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4F312E2E-B9FD-4F80-AFF8-A3A8BC4F1A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0C9DE950-134C-468E-A852-64AD64509F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2E83AB47-2E64-41A1-88A3-B7BD33015C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670A20C7-C229-418D-ADB8-28B9127C58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98ADF915-65E0-4F4F-8B92-F6A97E6236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C3DBE6EB-79A6-4788-B83C-F526D4B1A4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C01CE6B9-A784-4898-BEE7-BC0F9FE61E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F39B08A4-6B4D-46B5-80F8-2FB4A7E321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87D360E4-7ADB-4B69-98B7-7CC5F31C42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0425A2CC-D31B-4EFC-9020-C98535DF18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6CECD2B7-3895-4FE4-B1D2-B2B17B25C39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3" name="テキスト ボックス 282">
          <a:extLst>
            <a:ext uri="{FF2B5EF4-FFF2-40B4-BE49-F238E27FC236}">
              <a16:creationId xmlns:a16="http://schemas.microsoft.com/office/drawing/2014/main" id="{A9543415-5DF7-41F9-9BD6-3FC55222A3A2}"/>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6A3FCD30-DC84-4B09-8814-C6D3E085E02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DEB5471F-E04D-463C-9F07-47BFE329265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E00B8601-A92B-4ED8-B41E-C5A2C57FDB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1BA6F587-0025-48AA-865C-03B71F574D0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8F6C3E3E-F947-4B49-B81C-9E95FCCFE9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3068556B-958C-4A1A-AF17-2B4E7A768A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6CE13932-9E57-44B6-A931-06522F68056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84D371ED-4590-4F8A-85DC-A5A2C68975C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9478B1-033E-4DDF-9963-54EB654A98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5B6003A2-630A-4B9C-AB32-382F7FB8497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a:extLst>
            <a:ext uri="{FF2B5EF4-FFF2-40B4-BE49-F238E27FC236}">
              <a16:creationId xmlns:a16="http://schemas.microsoft.com/office/drawing/2014/main" id="{884211B5-2854-4AA1-BA5D-C9AA76E9F3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5" name="直線コネクタ 294">
          <a:extLst>
            <a:ext uri="{FF2B5EF4-FFF2-40B4-BE49-F238E27FC236}">
              <a16:creationId xmlns:a16="http://schemas.microsoft.com/office/drawing/2014/main" id="{29762959-782E-423B-89E7-F45992A12D85}"/>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6" name="【一般廃棄物処理施設】&#10;有形固定資産減価償却率最小値テキスト">
          <a:extLst>
            <a:ext uri="{FF2B5EF4-FFF2-40B4-BE49-F238E27FC236}">
              <a16:creationId xmlns:a16="http://schemas.microsoft.com/office/drawing/2014/main" id="{1798A250-DBE7-479D-A448-24040BD96AFF}"/>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a:extLst>
            <a:ext uri="{FF2B5EF4-FFF2-40B4-BE49-F238E27FC236}">
              <a16:creationId xmlns:a16="http://schemas.microsoft.com/office/drawing/2014/main" id="{7A14C8CE-C91D-4542-B59B-8F9FAD9434A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8" name="【一般廃棄物処理施設】&#10;有形固定資産減価償却率最大値テキスト">
          <a:extLst>
            <a:ext uri="{FF2B5EF4-FFF2-40B4-BE49-F238E27FC236}">
              <a16:creationId xmlns:a16="http://schemas.microsoft.com/office/drawing/2014/main" id="{9DF68FF5-6E1B-4104-A3A1-1D7EF48F75CE}"/>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a:extLst>
            <a:ext uri="{FF2B5EF4-FFF2-40B4-BE49-F238E27FC236}">
              <a16:creationId xmlns:a16="http://schemas.microsoft.com/office/drawing/2014/main" id="{D11DFA9D-3F74-4ACD-9870-7E996399AC6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0" name="【一般廃棄物処理施設】&#10;有形固定資産減価償却率平均値テキスト">
          <a:extLst>
            <a:ext uri="{FF2B5EF4-FFF2-40B4-BE49-F238E27FC236}">
              <a16:creationId xmlns:a16="http://schemas.microsoft.com/office/drawing/2014/main" id="{5F121C00-D11A-46C0-8CCE-4447B6E2B5CF}"/>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a:extLst>
            <a:ext uri="{FF2B5EF4-FFF2-40B4-BE49-F238E27FC236}">
              <a16:creationId xmlns:a16="http://schemas.microsoft.com/office/drawing/2014/main" id="{17ACE7E3-0ED3-4EDB-89E2-CAE6BBD1C79E}"/>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a:extLst>
            <a:ext uri="{FF2B5EF4-FFF2-40B4-BE49-F238E27FC236}">
              <a16:creationId xmlns:a16="http://schemas.microsoft.com/office/drawing/2014/main" id="{FBA12D21-503C-4C7A-80A4-7EFFF5E60F44}"/>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3" name="n_1aveValue【一般廃棄物処理施設】&#10;有形固定資産減価償却率">
          <a:extLst>
            <a:ext uri="{FF2B5EF4-FFF2-40B4-BE49-F238E27FC236}">
              <a16:creationId xmlns:a16="http://schemas.microsoft.com/office/drawing/2014/main" id="{810F2990-885C-4042-8EBF-78A790AF22ED}"/>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a:extLst>
            <a:ext uri="{FF2B5EF4-FFF2-40B4-BE49-F238E27FC236}">
              <a16:creationId xmlns:a16="http://schemas.microsoft.com/office/drawing/2014/main" id="{D9A88CC0-0DFE-42D9-A5C6-9AD8B5E26E1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05" name="n_2aveValue【一般廃棄物処理施設】&#10;有形固定資産減価償却率">
          <a:extLst>
            <a:ext uri="{FF2B5EF4-FFF2-40B4-BE49-F238E27FC236}">
              <a16:creationId xmlns:a16="http://schemas.microsoft.com/office/drawing/2014/main" id="{8504DC3C-BBCE-4BF7-AB19-E626CD3DFF22}"/>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6" name="フローチャート: 判断 305">
          <a:extLst>
            <a:ext uri="{FF2B5EF4-FFF2-40B4-BE49-F238E27FC236}">
              <a16:creationId xmlns:a16="http://schemas.microsoft.com/office/drawing/2014/main" id="{14D80E87-3865-43AB-B558-AAC42E1F82AB}"/>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7" name="n_3aveValue【一般廃棄物処理施設】&#10;有形固定資産減価償却率">
          <a:extLst>
            <a:ext uri="{FF2B5EF4-FFF2-40B4-BE49-F238E27FC236}">
              <a16:creationId xmlns:a16="http://schemas.microsoft.com/office/drawing/2014/main" id="{FBD9839F-C784-4B88-B7C8-AD0E8D10FCC7}"/>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8478B416-AB21-4A97-A610-50C76ACAEE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7BC1B555-E19D-4FEF-847B-6EC34DB625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D0DA2883-46F4-42BF-852A-223977A564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AFBE693B-9367-4D6E-B8BD-952C40EB6C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13710ABA-5201-44CD-85F1-71A8E6FEA1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41910</xdr:rowOff>
    </xdr:from>
    <xdr:to>
      <xdr:col>85</xdr:col>
      <xdr:colOff>177800</xdr:colOff>
      <xdr:row>39</xdr:row>
      <xdr:rowOff>143510</xdr:rowOff>
    </xdr:to>
    <xdr:sp macro="" textlink="">
      <xdr:nvSpPr>
        <xdr:cNvPr id="313" name="楕円 312">
          <a:extLst>
            <a:ext uri="{FF2B5EF4-FFF2-40B4-BE49-F238E27FC236}">
              <a16:creationId xmlns:a16="http://schemas.microsoft.com/office/drawing/2014/main" id="{C6578DE7-94F6-44B8-9274-625914439CE1}"/>
            </a:ext>
          </a:extLst>
        </xdr:cNvPr>
        <xdr:cNvSpPr/>
      </xdr:nvSpPr>
      <xdr:spPr>
        <a:xfrm>
          <a:off x="162687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20337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788A73D7-68F9-45E0-A49A-6B5503B45A4E}"/>
            </a:ext>
          </a:extLst>
        </xdr:cNvPr>
        <xdr:cNvSpPr txBox="1"/>
      </xdr:nvSpPr>
      <xdr:spPr>
        <a:xfrm>
          <a:off x="16357600"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83820</xdr:rowOff>
    </xdr:from>
    <xdr:to>
      <xdr:col>81</xdr:col>
      <xdr:colOff>101600</xdr:colOff>
      <xdr:row>40</xdr:row>
      <xdr:rowOff>13970</xdr:rowOff>
    </xdr:to>
    <xdr:sp macro="" textlink="">
      <xdr:nvSpPr>
        <xdr:cNvPr id="315" name="楕円 314">
          <a:extLst>
            <a:ext uri="{FF2B5EF4-FFF2-40B4-BE49-F238E27FC236}">
              <a16:creationId xmlns:a16="http://schemas.microsoft.com/office/drawing/2014/main" id="{1E77EBF5-F180-4A1C-A9A9-8200A51677CE}"/>
            </a:ext>
          </a:extLst>
        </xdr:cNvPr>
        <xdr:cNvSpPr/>
      </xdr:nvSpPr>
      <xdr:spPr>
        <a:xfrm>
          <a:off x="15430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92710</xdr:rowOff>
    </xdr:from>
    <xdr:to>
      <xdr:col>85</xdr:col>
      <xdr:colOff>127000</xdr:colOff>
      <xdr:row>39</xdr:row>
      <xdr:rowOff>134620</xdr:rowOff>
    </xdr:to>
    <xdr:cxnSp macro="">
      <xdr:nvCxnSpPr>
        <xdr:cNvPr id="316" name="直線コネクタ 315">
          <a:extLst>
            <a:ext uri="{FF2B5EF4-FFF2-40B4-BE49-F238E27FC236}">
              <a16:creationId xmlns:a16="http://schemas.microsoft.com/office/drawing/2014/main" id="{4C9A65C7-3775-4584-9C96-7B2F5ADF90CF}"/>
            </a:ext>
          </a:extLst>
        </xdr:cNvPr>
        <xdr:cNvCxnSpPr/>
      </xdr:nvCxnSpPr>
      <xdr:spPr>
        <a:xfrm flipV="1">
          <a:off x="15481300" y="6779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17" name="楕円 316">
          <a:extLst>
            <a:ext uri="{FF2B5EF4-FFF2-40B4-BE49-F238E27FC236}">
              <a16:creationId xmlns:a16="http://schemas.microsoft.com/office/drawing/2014/main" id="{0C082D10-E910-4A69-AACD-0C2EB9FBB50F}"/>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134620</xdr:rowOff>
    </xdr:to>
    <xdr:cxnSp macro="">
      <xdr:nvCxnSpPr>
        <xdr:cNvPr id="318" name="直線コネクタ 317">
          <a:extLst>
            <a:ext uri="{FF2B5EF4-FFF2-40B4-BE49-F238E27FC236}">
              <a16:creationId xmlns:a16="http://schemas.microsoft.com/office/drawing/2014/main" id="{A25B5662-5187-4FCD-9DB0-42A0C0139BA9}"/>
            </a:ext>
          </a:extLst>
        </xdr:cNvPr>
        <xdr:cNvCxnSpPr/>
      </xdr:nvCxnSpPr>
      <xdr:spPr>
        <a:xfrm>
          <a:off x="14592300" y="671703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5097</xdr:rowOff>
    </xdr:from>
    <xdr:ext cx="405111" cy="259045"/>
    <xdr:sp macro="" textlink="">
      <xdr:nvSpPr>
        <xdr:cNvPr id="319" name="n_1mainValue【一般廃棄物処理施設】&#10;有形固定資産減価償却率">
          <a:extLst>
            <a:ext uri="{FF2B5EF4-FFF2-40B4-BE49-F238E27FC236}">
              <a16:creationId xmlns:a16="http://schemas.microsoft.com/office/drawing/2014/main" id="{658B976A-C5F9-409D-A263-191864C006EC}"/>
            </a:ext>
          </a:extLst>
        </xdr:cNvPr>
        <xdr:cNvSpPr txBox="1"/>
      </xdr:nvSpPr>
      <xdr:spPr>
        <a:xfrm>
          <a:off x="15266044"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20" name="n_2mainValue【一般廃棄物処理施設】&#10;有形固定資産減価償却率">
          <a:extLst>
            <a:ext uri="{FF2B5EF4-FFF2-40B4-BE49-F238E27FC236}">
              <a16:creationId xmlns:a16="http://schemas.microsoft.com/office/drawing/2014/main" id="{048F8684-AC69-4503-B0E5-30E7DA6757A4}"/>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27122696-56F1-4D61-874C-F16E7AF311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859F7DCF-A7EE-4D58-A3AA-3F59B0CC7B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E9CA08C1-CD9E-4C2F-820F-7A9C211322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C8110E51-BE81-46EC-8107-22C692FA6D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FE7B081A-A3A8-47C6-93B6-330FD6AB43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485A7943-3A67-4F20-AC65-C349DEC6A2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DAD85956-17CD-4728-91BD-37366E3F0F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2DFD42E6-6AFB-415B-9650-8124166F6E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BCA1E385-D4CA-475E-AAA1-48F25F8278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D496E577-9705-4B90-AD66-9882362DD6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1" name="直線コネクタ 330">
          <a:extLst>
            <a:ext uri="{FF2B5EF4-FFF2-40B4-BE49-F238E27FC236}">
              <a16:creationId xmlns:a16="http://schemas.microsoft.com/office/drawing/2014/main" id="{D9A11CCD-7A65-4C76-B515-0BCE827982A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2" name="テキスト ボックス 331">
          <a:extLst>
            <a:ext uri="{FF2B5EF4-FFF2-40B4-BE49-F238E27FC236}">
              <a16:creationId xmlns:a16="http://schemas.microsoft.com/office/drawing/2014/main" id="{0297D7D4-FB59-47AA-A0B4-BF7ECD6AC8D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3" name="直線コネクタ 332">
          <a:extLst>
            <a:ext uri="{FF2B5EF4-FFF2-40B4-BE49-F238E27FC236}">
              <a16:creationId xmlns:a16="http://schemas.microsoft.com/office/drawing/2014/main" id="{A3999AF5-7E3F-4791-B4FD-1878E9CA3D7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4" name="テキスト ボックス 333">
          <a:extLst>
            <a:ext uri="{FF2B5EF4-FFF2-40B4-BE49-F238E27FC236}">
              <a16:creationId xmlns:a16="http://schemas.microsoft.com/office/drawing/2014/main" id="{A82E6A75-AFBE-4AF0-AA0B-0183CCB1E56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5" name="直線コネクタ 334">
          <a:extLst>
            <a:ext uri="{FF2B5EF4-FFF2-40B4-BE49-F238E27FC236}">
              <a16:creationId xmlns:a16="http://schemas.microsoft.com/office/drawing/2014/main" id="{1788C2E2-A7B4-4B2E-868B-CA06548B047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6" name="テキスト ボックス 335">
          <a:extLst>
            <a:ext uri="{FF2B5EF4-FFF2-40B4-BE49-F238E27FC236}">
              <a16:creationId xmlns:a16="http://schemas.microsoft.com/office/drawing/2014/main" id="{EEB7B238-C33D-4D1D-A260-2F2323F015A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7" name="直線コネクタ 336">
          <a:extLst>
            <a:ext uri="{FF2B5EF4-FFF2-40B4-BE49-F238E27FC236}">
              <a16:creationId xmlns:a16="http://schemas.microsoft.com/office/drawing/2014/main" id="{59F2EFE2-6EDF-4B91-A12B-45763A94FBA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8" name="テキスト ボックス 337">
          <a:extLst>
            <a:ext uri="{FF2B5EF4-FFF2-40B4-BE49-F238E27FC236}">
              <a16:creationId xmlns:a16="http://schemas.microsoft.com/office/drawing/2014/main" id="{AEE08C71-1C09-48E6-96F4-274A814713D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9" name="直線コネクタ 338">
          <a:extLst>
            <a:ext uri="{FF2B5EF4-FFF2-40B4-BE49-F238E27FC236}">
              <a16:creationId xmlns:a16="http://schemas.microsoft.com/office/drawing/2014/main" id="{3BE91AB1-4C42-40A1-B4C4-CA0BAFB1F27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0" name="テキスト ボックス 339">
          <a:extLst>
            <a:ext uri="{FF2B5EF4-FFF2-40B4-BE49-F238E27FC236}">
              <a16:creationId xmlns:a16="http://schemas.microsoft.com/office/drawing/2014/main" id="{A5FC197E-AB8F-413C-A332-C52900E0886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721A1ADE-2066-4129-98AD-FD965F8F70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2" name="テキスト ボックス 341">
          <a:extLst>
            <a:ext uri="{FF2B5EF4-FFF2-40B4-BE49-F238E27FC236}">
              <a16:creationId xmlns:a16="http://schemas.microsoft.com/office/drawing/2014/main" id="{9963C3A2-777D-4921-A133-9320CDF57D8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a:extLst>
            <a:ext uri="{FF2B5EF4-FFF2-40B4-BE49-F238E27FC236}">
              <a16:creationId xmlns:a16="http://schemas.microsoft.com/office/drawing/2014/main" id="{F0CAE8C9-7640-426F-A4D2-D14107F938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4" name="直線コネクタ 343">
          <a:extLst>
            <a:ext uri="{FF2B5EF4-FFF2-40B4-BE49-F238E27FC236}">
              <a16:creationId xmlns:a16="http://schemas.microsoft.com/office/drawing/2014/main" id="{4C45BD12-7FF4-42A3-B4D6-FE659596952D}"/>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5" name="【一般廃棄物処理施設】&#10;一人当たり有形固定資産（償却資産）額最小値テキスト">
          <a:extLst>
            <a:ext uri="{FF2B5EF4-FFF2-40B4-BE49-F238E27FC236}">
              <a16:creationId xmlns:a16="http://schemas.microsoft.com/office/drawing/2014/main" id="{0EC20E7F-5F6C-4786-9B7F-7BE2FFD3B9EE}"/>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6" name="直線コネクタ 345">
          <a:extLst>
            <a:ext uri="{FF2B5EF4-FFF2-40B4-BE49-F238E27FC236}">
              <a16:creationId xmlns:a16="http://schemas.microsoft.com/office/drawing/2014/main" id="{1195C186-5456-428E-9737-82078AE10896}"/>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7" name="【一般廃棄物処理施設】&#10;一人当たり有形固定資産（償却資産）額最大値テキスト">
          <a:extLst>
            <a:ext uri="{FF2B5EF4-FFF2-40B4-BE49-F238E27FC236}">
              <a16:creationId xmlns:a16="http://schemas.microsoft.com/office/drawing/2014/main" id="{8D9438F0-51B4-48BD-9A72-D3C8B6A0052F}"/>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8" name="直線コネクタ 347">
          <a:extLst>
            <a:ext uri="{FF2B5EF4-FFF2-40B4-BE49-F238E27FC236}">
              <a16:creationId xmlns:a16="http://schemas.microsoft.com/office/drawing/2014/main" id="{5C58BFDD-0D5B-4A80-9140-B0449E95B51B}"/>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49" name="【一般廃棄物処理施設】&#10;一人当たり有形固定資産（償却資産）額平均値テキスト">
          <a:extLst>
            <a:ext uri="{FF2B5EF4-FFF2-40B4-BE49-F238E27FC236}">
              <a16:creationId xmlns:a16="http://schemas.microsoft.com/office/drawing/2014/main" id="{7036300B-1C90-415F-9C10-E3B9E4C04142}"/>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0" name="フローチャート: 判断 349">
          <a:extLst>
            <a:ext uri="{FF2B5EF4-FFF2-40B4-BE49-F238E27FC236}">
              <a16:creationId xmlns:a16="http://schemas.microsoft.com/office/drawing/2014/main" id="{AD1385AB-164F-496E-BDC5-0162A22F80C1}"/>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1" name="フローチャート: 判断 350">
          <a:extLst>
            <a:ext uri="{FF2B5EF4-FFF2-40B4-BE49-F238E27FC236}">
              <a16:creationId xmlns:a16="http://schemas.microsoft.com/office/drawing/2014/main" id="{45D3D119-F403-4C00-85A2-6776798E6777}"/>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52" name="n_1aveValue【一般廃棄物処理施設】&#10;一人当たり有形固定資産（償却資産）額">
          <a:extLst>
            <a:ext uri="{FF2B5EF4-FFF2-40B4-BE49-F238E27FC236}">
              <a16:creationId xmlns:a16="http://schemas.microsoft.com/office/drawing/2014/main" id="{02CF28D4-50D5-473E-B966-F8D2B162D215}"/>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3" name="フローチャート: 判断 352">
          <a:extLst>
            <a:ext uri="{FF2B5EF4-FFF2-40B4-BE49-F238E27FC236}">
              <a16:creationId xmlns:a16="http://schemas.microsoft.com/office/drawing/2014/main" id="{D1A0C966-6762-4B39-97A2-8298082DBF3F}"/>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54" name="n_2aveValue【一般廃棄物処理施設】&#10;一人当たり有形固定資産（償却資産）額">
          <a:extLst>
            <a:ext uri="{FF2B5EF4-FFF2-40B4-BE49-F238E27FC236}">
              <a16:creationId xmlns:a16="http://schemas.microsoft.com/office/drawing/2014/main" id="{B8F116F7-B722-4D61-8F9C-AD6656E40FCA}"/>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5" name="フローチャート: 判断 354">
          <a:extLst>
            <a:ext uri="{FF2B5EF4-FFF2-40B4-BE49-F238E27FC236}">
              <a16:creationId xmlns:a16="http://schemas.microsoft.com/office/drawing/2014/main" id="{74F2B528-DDB8-401B-A04C-52FD77AAB5DF}"/>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6" name="n_3aveValue【一般廃棄物処理施設】&#10;一人当たり有形固定資産（償却資産）額">
          <a:extLst>
            <a:ext uri="{FF2B5EF4-FFF2-40B4-BE49-F238E27FC236}">
              <a16:creationId xmlns:a16="http://schemas.microsoft.com/office/drawing/2014/main" id="{2639D757-CB0A-4F07-A239-E9A4BAFB70C1}"/>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B9D509FE-26EB-44E4-83B9-C3B9B2E62C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0A80CFA-9D62-405F-B3D1-CFEEF70305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29BA3367-2A7C-45AC-8DD3-7E5779D03D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37F81DAE-7A0E-4A13-80FD-174B8CED3F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81533D76-F50B-4612-BEBD-E5B5F88200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66625</xdr:rowOff>
    </xdr:from>
    <xdr:to>
      <xdr:col>116</xdr:col>
      <xdr:colOff>114300</xdr:colOff>
      <xdr:row>41</xdr:row>
      <xdr:rowOff>168225</xdr:rowOff>
    </xdr:to>
    <xdr:sp macro="" textlink="">
      <xdr:nvSpPr>
        <xdr:cNvPr id="362" name="楕円 361">
          <a:extLst>
            <a:ext uri="{FF2B5EF4-FFF2-40B4-BE49-F238E27FC236}">
              <a16:creationId xmlns:a16="http://schemas.microsoft.com/office/drawing/2014/main" id="{9547834D-27C8-46E1-B4FF-657E3D3AF537}"/>
            </a:ext>
          </a:extLst>
        </xdr:cNvPr>
        <xdr:cNvSpPr/>
      </xdr:nvSpPr>
      <xdr:spPr>
        <a:xfrm>
          <a:off x="22110700" y="70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153002</xdr:rowOff>
    </xdr:from>
    <xdr:ext cx="534377" cy="259045"/>
    <xdr:sp macro="" textlink="">
      <xdr:nvSpPr>
        <xdr:cNvPr id="363" name="【一般廃棄物処理施設】&#10;一人当たり有形固定資産（償却資産）額該当値テキスト">
          <a:extLst>
            <a:ext uri="{FF2B5EF4-FFF2-40B4-BE49-F238E27FC236}">
              <a16:creationId xmlns:a16="http://schemas.microsoft.com/office/drawing/2014/main" id="{662AF748-4DBD-43AF-9126-ADC2A6C575E9}"/>
            </a:ext>
          </a:extLst>
        </xdr:cNvPr>
        <xdr:cNvSpPr txBox="1"/>
      </xdr:nvSpPr>
      <xdr:spPr>
        <a:xfrm>
          <a:off x="22199600" y="70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68430</xdr:rowOff>
    </xdr:from>
    <xdr:to>
      <xdr:col>112</xdr:col>
      <xdr:colOff>38100</xdr:colOff>
      <xdr:row>41</xdr:row>
      <xdr:rowOff>170030</xdr:rowOff>
    </xdr:to>
    <xdr:sp macro="" textlink="">
      <xdr:nvSpPr>
        <xdr:cNvPr id="364" name="楕円 363">
          <a:extLst>
            <a:ext uri="{FF2B5EF4-FFF2-40B4-BE49-F238E27FC236}">
              <a16:creationId xmlns:a16="http://schemas.microsoft.com/office/drawing/2014/main" id="{2489DEB0-E18B-4694-BB6C-1C34BBD38ECF}"/>
            </a:ext>
          </a:extLst>
        </xdr:cNvPr>
        <xdr:cNvSpPr/>
      </xdr:nvSpPr>
      <xdr:spPr>
        <a:xfrm>
          <a:off x="21272500" y="7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117425</xdr:rowOff>
    </xdr:from>
    <xdr:to>
      <xdr:col>116</xdr:col>
      <xdr:colOff>63500</xdr:colOff>
      <xdr:row>41</xdr:row>
      <xdr:rowOff>119230</xdr:rowOff>
    </xdr:to>
    <xdr:cxnSp macro="">
      <xdr:nvCxnSpPr>
        <xdr:cNvPr id="365" name="直線コネクタ 364">
          <a:extLst>
            <a:ext uri="{FF2B5EF4-FFF2-40B4-BE49-F238E27FC236}">
              <a16:creationId xmlns:a16="http://schemas.microsoft.com/office/drawing/2014/main" id="{123F291D-4042-41DE-982C-BE761ABFF53B}"/>
            </a:ext>
          </a:extLst>
        </xdr:cNvPr>
        <xdr:cNvCxnSpPr/>
      </xdr:nvCxnSpPr>
      <xdr:spPr>
        <a:xfrm flipV="1">
          <a:off x="21323300" y="7146875"/>
          <a:ext cx="8382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153614</xdr:rowOff>
    </xdr:from>
    <xdr:to>
      <xdr:col>107</xdr:col>
      <xdr:colOff>101600</xdr:colOff>
      <xdr:row>42</xdr:row>
      <xdr:rowOff>83764</xdr:rowOff>
    </xdr:to>
    <xdr:sp macro="" textlink="">
      <xdr:nvSpPr>
        <xdr:cNvPr id="366" name="楕円 365">
          <a:extLst>
            <a:ext uri="{FF2B5EF4-FFF2-40B4-BE49-F238E27FC236}">
              <a16:creationId xmlns:a16="http://schemas.microsoft.com/office/drawing/2014/main" id="{890465C4-676F-4A82-BBBC-DB04775685AB}"/>
            </a:ext>
          </a:extLst>
        </xdr:cNvPr>
        <xdr:cNvSpPr/>
      </xdr:nvSpPr>
      <xdr:spPr>
        <a:xfrm>
          <a:off x="20383500" y="71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119230</xdr:rowOff>
    </xdr:from>
    <xdr:to>
      <xdr:col>111</xdr:col>
      <xdr:colOff>177800</xdr:colOff>
      <xdr:row>42</xdr:row>
      <xdr:rowOff>32964</xdr:rowOff>
    </xdr:to>
    <xdr:cxnSp macro="">
      <xdr:nvCxnSpPr>
        <xdr:cNvPr id="367" name="直線コネクタ 366">
          <a:extLst>
            <a:ext uri="{FF2B5EF4-FFF2-40B4-BE49-F238E27FC236}">
              <a16:creationId xmlns:a16="http://schemas.microsoft.com/office/drawing/2014/main" id="{2E3CDE81-3802-4B22-B07D-2BB68FD0D8E3}"/>
            </a:ext>
          </a:extLst>
        </xdr:cNvPr>
        <xdr:cNvCxnSpPr/>
      </xdr:nvCxnSpPr>
      <xdr:spPr>
        <a:xfrm flipV="1">
          <a:off x="20434300" y="7148680"/>
          <a:ext cx="889000" cy="8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161157</xdr:rowOff>
    </xdr:from>
    <xdr:ext cx="534377" cy="259045"/>
    <xdr:sp macro="" textlink="">
      <xdr:nvSpPr>
        <xdr:cNvPr id="368" name="n_1mainValue【一般廃棄物処理施設】&#10;一人当たり有形固定資産（償却資産）額">
          <a:extLst>
            <a:ext uri="{FF2B5EF4-FFF2-40B4-BE49-F238E27FC236}">
              <a16:creationId xmlns:a16="http://schemas.microsoft.com/office/drawing/2014/main" id="{4A2F8053-B1A3-4D9E-8B85-BCAC655F2D87}"/>
            </a:ext>
          </a:extLst>
        </xdr:cNvPr>
        <xdr:cNvSpPr txBox="1"/>
      </xdr:nvSpPr>
      <xdr:spPr>
        <a:xfrm>
          <a:off x="21043411" y="71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74891</xdr:rowOff>
    </xdr:from>
    <xdr:ext cx="469744" cy="259045"/>
    <xdr:sp macro="" textlink="">
      <xdr:nvSpPr>
        <xdr:cNvPr id="369" name="n_2mainValue【一般廃棄物処理施設】&#10;一人当たり有形固定資産（償却資産）額">
          <a:extLst>
            <a:ext uri="{FF2B5EF4-FFF2-40B4-BE49-F238E27FC236}">
              <a16:creationId xmlns:a16="http://schemas.microsoft.com/office/drawing/2014/main" id="{541294D3-9EF1-4E5E-8B5A-3F0A1B6C8188}"/>
            </a:ext>
          </a:extLst>
        </xdr:cNvPr>
        <xdr:cNvSpPr txBox="1"/>
      </xdr:nvSpPr>
      <xdr:spPr>
        <a:xfrm>
          <a:off x="20199428" y="72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a:extLst>
            <a:ext uri="{FF2B5EF4-FFF2-40B4-BE49-F238E27FC236}">
              <a16:creationId xmlns:a16="http://schemas.microsoft.com/office/drawing/2014/main" id="{9CA1EDBC-18AE-4C39-87EC-D06C2474DE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a:extLst>
            <a:ext uri="{FF2B5EF4-FFF2-40B4-BE49-F238E27FC236}">
              <a16:creationId xmlns:a16="http://schemas.microsoft.com/office/drawing/2014/main" id="{3400F651-977C-454F-A65D-1E31CD2ED4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a:extLst>
            <a:ext uri="{FF2B5EF4-FFF2-40B4-BE49-F238E27FC236}">
              <a16:creationId xmlns:a16="http://schemas.microsoft.com/office/drawing/2014/main" id="{F448C292-6D6E-475B-BD0A-C003792A8D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a:extLst>
            <a:ext uri="{FF2B5EF4-FFF2-40B4-BE49-F238E27FC236}">
              <a16:creationId xmlns:a16="http://schemas.microsoft.com/office/drawing/2014/main" id="{513B2D61-2407-4C77-9460-98FB236AF8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a:extLst>
            <a:ext uri="{FF2B5EF4-FFF2-40B4-BE49-F238E27FC236}">
              <a16:creationId xmlns:a16="http://schemas.microsoft.com/office/drawing/2014/main" id="{38593181-7B06-4F5A-9BDE-77F2A97977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a:extLst>
            <a:ext uri="{FF2B5EF4-FFF2-40B4-BE49-F238E27FC236}">
              <a16:creationId xmlns:a16="http://schemas.microsoft.com/office/drawing/2014/main" id="{7CA22CC4-67CA-433E-839F-85237C7B1A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a:extLst>
            <a:ext uri="{FF2B5EF4-FFF2-40B4-BE49-F238E27FC236}">
              <a16:creationId xmlns:a16="http://schemas.microsoft.com/office/drawing/2014/main" id="{17E32385-9354-4911-ACFF-B6B3DA86D3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a:extLst>
            <a:ext uri="{FF2B5EF4-FFF2-40B4-BE49-F238E27FC236}">
              <a16:creationId xmlns:a16="http://schemas.microsoft.com/office/drawing/2014/main" id="{9DE10E3D-1689-4BD9-8E53-4A1B37AF170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8" name="テキスト ボックス 377">
          <a:extLst>
            <a:ext uri="{FF2B5EF4-FFF2-40B4-BE49-F238E27FC236}">
              <a16:creationId xmlns:a16="http://schemas.microsoft.com/office/drawing/2014/main" id="{54EF4F54-E7FD-4A41-B247-734EF662CB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9" name="直線コネクタ 378">
          <a:extLst>
            <a:ext uri="{FF2B5EF4-FFF2-40B4-BE49-F238E27FC236}">
              <a16:creationId xmlns:a16="http://schemas.microsoft.com/office/drawing/2014/main" id="{914366AE-EF72-4827-9846-59EBA90B6E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0" name="直線コネクタ 379">
          <a:extLst>
            <a:ext uri="{FF2B5EF4-FFF2-40B4-BE49-F238E27FC236}">
              <a16:creationId xmlns:a16="http://schemas.microsoft.com/office/drawing/2014/main" id="{78D0D601-3E77-473E-96F5-F486684B87B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1" name="テキスト ボックス 380">
          <a:extLst>
            <a:ext uri="{FF2B5EF4-FFF2-40B4-BE49-F238E27FC236}">
              <a16:creationId xmlns:a16="http://schemas.microsoft.com/office/drawing/2014/main" id="{37F950D5-C5D3-4EA2-9EFD-84823C69A44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2" name="直線コネクタ 381">
          <a:extLst>
            <a:ext uri="{FF2B5EF4-FFF2-40B4-BE49-F238E27FC236}">
              <a16:creationId xmlns:a16="http://schemas.microsoft.com/office/drawing/2014/main" id="{B1B853CA-69ED-4571-B7F2-ED8E4C36B0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3" name="テキスト ボックス 382">
          <a:extLst>
            <a:ext uri="{FF2B5EF4-FFF2-40B4-BE49-F238E27FC236}">
              <a16:creationId xmlns:a16="http://schemas.microsoft.com/office/drawing/2014/main" id="{DE6DBDF8-923A-45D8-B05B-DADEEDDCA6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4" name="直線コネクタ 383">
          <a:extLst>
            <a:ext uri="{FF2B5EF4-FFF2-40B4-BE49-F238E27FC236}">
              <a16:creationId xmlns:a16="http://schemas.microsoft.com/office/drawing/2014/main" id="{68B92010-9B08-4277-AA4A-E2BC154F145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5" name="テキスト ボックス 384">
          <a:extLst>
            <a:ext uri="{FF2B5EF4-FFF2-40B4-BE49-F238E27FC236}">
              <a16:creationId xmlns:a16="http://schemas.microsoft.com/office/drawing/2014/main" id="{9E9D85E6-2E01-41EA-9C84-B60C4202B9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6" name="直線コネクタ 385">
          <a:extLst>
            <a:ext uri="{FF2B5EF4-FFF2-40B4-BE49-F238E27FC236}">
              <a16:creationId xmlns:a16="http://schemas.microsoft.com/office/drawing/2014/main" id="{38B6ED14-B53A-4848-AEE9-79DC55B46F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7" name="テキスト ボックス 386">
          <a:extLst>
            <a:ext uri="{FF2B5EF4-FFF2-40B4-BE49-F238E27FC236}">
              <a16:creationId xmlns:a16="http://schemas.microsoft.com/office/drawing/2014/main" id="{D5420D4D-6B29-410E-B23E-097FB86799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8" name="直線コネクタ 387">
          <a:extLst>
            <a:ext uri="{FF2B5EF4-FFF2-40B4-BE49-F238E27FC236}">
              <a16:creationId xmlns:a16="http://schemas.microsoft.com/office/drawing/2014/main" id="{4AE15847-0730-4447-BE3A-FC776618E7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9" name="テキスト ボックス 388">
          <a:extLst>
            <a:ext uri="{FF2B5EF4-FFF2-40B4-BE49-F238E27FC236}">
              <a16:creationId xmlns:a16="http://schemas.microsoft.com/office/drawing/2014/main" id="{94A7579A-B376-4730-958D-6D03E3C6DF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0" name="直線コネクタ 389">
          <a:extLst>
            <a:ext uri="{FF2B5EF4-FFF2-40B4-BE49-F238E27FC236}">
              <a16:creationId xmlns:a16="http://schemas.microsoft.com/office/drawing/2014/main" id="{E54E8307-1E19-4F8F-A01C-D7CC8D4DF4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1" name="テキスト ボックス 390">
          <a:extLst>
            <a:ext uri="{FF2B5EF4-FFF2-40B4-BE49-F238E27FC236}">
              <a16:creationId xmlns:a16="http://schemas.microsoft.com/office/drawing/2014/main" id="{6A767E31-9844-47DA-B59E-B522CC619A5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400DE0A1-029C-43D2-8E7E-ED58C3C63B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AF0A7CE0-6322-465E-A323-02B52AF280D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a:extLst>
            <a:ext uri="{FF2B5EF4-FFF2-40B4-BE49-F238E27FC236}">
              <a16:creationId xmlns:a16="http://schemas.microsoft.com/office/drawing/2014/main" id="{24EAC383-86C5-4774-B08C-C14C952D8A6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95" name="直線コネクタ 394">
          <a:extLst>
            <a:ext uri="{FF2B5EF4-FFF2-40B4-BE49-F238E27FC236}">
              <a16:creationId xmlns:a16="http://schemas.microsoft.com/office/drawing/2014/main" id="{A11F7BD8-1A8D-4189-B104-BAE5B4B43FBE}"/>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6" name="【保健センター・保健所】&#10;有形固定資産減価償却率最小値テキスト">
          <a:extLst>
            <a:ext uri="{FF2B5EF4-FFF2-40B4-BE49-F238E27FC236}">
              <a16:creationId xmlns:a16="http://schemas.microsoft.com/office/drawing/2014/main" id="{784BEC32-BAC8-421B-8476-38127E048186}"/>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7" name="直線コネクタ 396">
          <a:extLst>
            <a:ext uri="{FF2B5EF4-FFF2-40B4-BE49-F238E27FC236}">
              <a16:creationId xmlns:a16="http://schemas.microsoft.com/office/drawing/2014/main" id="{CB807C2C-A463-4E70-B49E-2E538B72F32E}"/>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8" name="【保健センター・保健所】&#10;有形固定資産減価償却率最大値テキスト">
          <a:extLst>
            <a:ext uri="{FF2B5EF4-FFF2-40B4-BE49-F238E27FC236}">
              <a16:creationId xmlns:a16="http://schemas.microsoft.com/office/drawing/2014/main" id="{3F4D2EEC-075C-4086-8495-0283C02A7E34}"/>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9" name="直線コネクタ 398">
          <a:extLst>
            <a:ext uri="{FF2B5EF4-FFF2-40B4-BE49-F238E27FC236}">
              <a16:creationId xmlns:a16="http://schemas.microsoft.com/office/drawing/2014/main" id="{7202F27C-34AE-4EB7-A76F-22C3B0A3EB57}"/>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00" name="【保健センター・保健所】&#10;有形固定資産減価償却率平均値テキスト">
          <a:extLst>
            <a:ext uri="{FF2B5EF4-FFF2-40B4-BE49-F238E27FC236}">
              <a16:creationId xmlns:a16="http://schemas.microsoft.com/office/drawing/2014/main" id="{DFD36A81-AAA2-4B4C-8186-4EF21849851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1" name="フローチャート: 判断 400">
          <a:extLst>
            <a:ext uri="{FF2B5EF4-FFF2-40B4-BE49-F238E27FC236}">
              <a16:creationId xmlns:a16="http://schemas.microsoft.com/office/drawing/2014/main" id="{F142109F-76E6-442B-B832-AA4DD583289B}"/>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2" name="フローチャート: 判断 401">
          <a:extLst>
            <a:ext uri="{FF2B5EF4-FFF2-40B4-BE49-F238E27FC236}">
              <a16:creationId xmlns:a16="http://schemas.microsoft.com/office/drawing/2014/main" id="{7630F3E2-25B5-4B11-ABF6-7B7A2ADB314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id="{184B4B03-1081-4E90-8F7F-5D7D307ECC8B}"/>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04" name="フローチャート: 判断 403">
          <a:extLst>
            <a:ext uri="{FF2B5EF4-FFF2-40B4-BE49-F238E27FC236}">
              <a16:creationId xmlns:a16="http://schemas.microsoft.com/office/drawing/2014/main" id="{017EA393-C54A-45EE-A807-69A3C83FA0ED}"/>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05" name="n_2aveValue【保健センター・保健所】&#10;有形固定資産減価償却率">
          <a:extLst>
            <a:ext uri="{FF2B5EF4-FFF2-40B4-BE49-F238E27FC236}">
              <a16:creationId xmlns:a16="http://schemas.microsoft.com/office/drawing/2014/main" id="{6D802EFC-BFDC-4483-AF56-7D2229301928}"/>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06" name="フローチャート: 判断 405">
          <a:extLst>
            <a:ext uri="{FF2B5EF4-FFF2-40B4-BE49-F238E27FC236}">
              <a16:creationId xmlns:a16="http://schemas.microsoft.com/office/drawing/2014/main" id="{41860B03-8290-4E0F-A31E-5F5E2B0ACF4F}"/>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07" name="n_3aveValue【保健センター・保健所】&#10;有形固定資産減価償却率">
          <a:extLst>
            <a:ext uri="{FF2B5EF4-FFF2-40B4-BE49-F238E27FC236}">
              <a16:creationId xmlns:a16="http://schemas.microsoft.com/office/drawing/2014/main" id="{01BE2A8D-9153-4308-83F1-46A060ADFDE5}"/>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76CB0CC9-2A3E-467C-BEF0-34511294F31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6CA3FDCC-A451-4287-B238-1FA93CE785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5FDFE39C-C988-4A3E-96DF-3550B1FF74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15B0812C-B055-4BA7-AFDD-99C802037A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982096AA-E195-4579-8BC9-09C4988B72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413" name="楕円 412">
          <a:extLst>
            <a:ext uri="{FF2B5EF4-FFF2-40B4-BE49-F238E27FC236}">
              <a16:creationId xmlns:a16="http://schemas.microsoft.com/office/drawing/2014/main" id="{FBF054B2-A80F-4C24-92F4-58088F6EB254}"/>
            </a:ext>
          </a:extLst>
        </xdr:cNvPr>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414" name="【保健センター・保健所】&#10;有形固定資産減価償却率該当値テキスト">
          <a:extLst>
            <a:ext uri="{FF2B5EF4-FFF2-40B4-BE49-F238E27FC236}">
              <a16:creationId xmlns:a16="http://schemas.microsoft.com/office/drawing/2014/main" id="{C1DC2F7F-DF06-435A-951B-C56AE27A5A48}"/>
            </a:ext>
          </a:extLst>
        </xdr:cNvPr>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114119</xdr:rowOff>
    </xdr:from>
    <xdr:to>
      <xdr:col>81</xdr:col>
      <xdr:colOff>101600</xdr:colOff>
      <xdr:row>58</xdr:row>
      <xdr:rowOff>44269</xdr:rowOff>
    </xdr:to>
    <xdr:sp macro="" textlink="">
      <xdr:nvSpPr>
        <xdr:cNvPr id="415" name="楕円 414">
          <a:extLst>
            <a:ext uri="{FF2B5EF4-FFF2-40B4-BE49-F238E27FC236}">
              <a16:creationId xmlns:a16="http://schemas.microsoft.com/office/drawing/2014/main" id="{A2B56D6E-B9BF-42DB-86F6-212EB880A3D2}"/>
            </a:ext>
          </a:extLst>
        </xdr:cNvPr>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57</xdr:row>
      <xdr:rowOff>164919</xdr:rowOff>
    </xdr:to>
    <xdr:cxnSp macro="">
      <xdr:nvCxnSpPr>
        <xdr:cNvPr id="416" name="直線コネクタ 415">
          <a:extLst>
            <a:ext uri="{FF2B5EF4-FFF2-40B4-BE49-F238E27FC236}">
              <a16:creationId xmlns:a16="http://schemas.microsoft.com/office/drawing/2014/main" id="{90B48359-CD2A-4A3E-A4F7-D900B3504CB5}"/>
            </a:ext>
          </a:extLst>
        </xdr:cNvPr>
        <xdr:cNvCxnSpPr/>
      </xdr:nvCxnSpPr>
      <xdr:spPr>
        <a:xfrm flipV="1">
          <a:off x="15481300" y="99032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417" name="楕円 416">
          <a:extLst>
            <a:ext uri="{FF2B5EF4-FFF2-40B4-BE49-F238E27FC236}">
              <a16:creationId xmlns:a16="http://schemas.microsoft.com/office/drawing/2014/main" id="{C26F9547-983B-4E3F-9BD4-2CBEEB493B18}"/>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3266</xdr:rowOff>
    </xdr:to>
    <xdr:cxnSp macro="">
      <xdr:nvCxnSpPr>
        <xdr:cNvPr id="418" name="直線コネクタ 417">
          <a:extLst>
            <a:ext uri="{FF2B5EF4-FFF2-40B4-BE49-F238E27FC236}">
              <a16:creationId xmlns:a16="http://schemas.microsoft.com/office/drawing/2014/main" id="{D5EB5F88-F83A-447D-BCF9-85F69E9ECAD0}"/>
            </a:ext>
          </a:extLst>
        </xdr:cNvPr>
        <xdr:cNvCxnSpPr/>
      </xdr:nvCxnSpPr>
      <xdr:spPr>
        <a:xfrm flipV="1">
          <a:off x="14592300" y="99375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42273</xdr:rowOff>
    </xdr:from>
    <xdr:to>
      <xdr:col>72</xdr:col>
      <xdr:colOff>38100</xdr:colOff>
      <xdr:row>58</xdr:row>
      <xdr:rowOff>143873</xdr:rowOff>
    </xdr:to>
    <xdr:sp macro="" textlink="">
      <xdr:nvSpPr>
        <xdr:cNvPr id="419" name="楕円 418">
          <a:extLst>
            <a:ext uri="{FF2B5EF4-FFF2-40B4-BE49-F238E27FC236}">
              <a16:creationId xmlns:a16="http://schemas.microsoft.com/office/drawing/2014/main" id="{4008B5B2-E32F-4725-9A51-6653F1DD0027}"/>
            </a:ext>
          </a:extLst>
        </xdr:cNvPr>
        <xdr:cNvSpPr/>
      </xdr:nvSpPr>
      <xdr:spPr>
        <a:xfrm>
          <a:off x="13652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93073</xdr:rowOff>
    </xdr:to>
    <xdr:cxnSp macro="">
      <xdr:nvCxnSpPr>
        <xdr:cNvPr id="420" name="直線コネクタ 419">
          <a:extLst>
            <a:ext uri="{FF2B5EF4-FFF2-40B4-BE49-F238E27FC236}">
              <a16:creationId xmlns:a16="http://schemas.microsoft.com/office/drawing/2014/main" id="{B7D93AE6-56AE-4F49-8C11-BB72677EFF93}"/>
            </a:ext>
          </a:extLst>
        </xdr:cNvPr>
        <xdr:cNvCxnSpPr/>
      </xdr:nvCxnSpPr>
      <xdr:spPr>
        <a:xfrm flipV="1">
          <a:off x="13703300" y="994736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60796</xdr:rowOff>
    </xdr:from>
    <xdr:ext cx="405111" cy="259045"/>
    <xdr:sp macro="" textlink="">
      <xdr:nvSpPr>
        <xdr:cNvPr id="421" name="n_1mainValue【保健センター・保健所】&#10;有形固定資産減価償却率">
          <a:extLst>
            <a:ext uri="{FF2B5EF4-FFF2-40B4-BE49-F238E27FC236}">
              <a16:creationId xmlns:a16="http://schemas.microsoft.com/office/drawing/2014/main" id="{D3577016-E1D0-4FAF-B76D-4222D0EA33C2}"/>
            </a:ext>
          </a:extLst>
        </xdr:cNvPr>
        <xdr:cNvSpPr txBox="1"/>
      </xdr:nvSpPr>
      <xdr:spPr>
        <a:xfrm>
          <a:off x="15266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422" name="n_2mainValue【保健センター・保健所】&#10;有形固定資産減価償却率">
          <a:extLst>
            <a:ext uri="{FF2B5EF4-FFF2-40B4-BE49-F238E27FC236}">
              <a16:creationId xmlns:a16="http://schemas.microsoft.com/office/drawing/2014/main" id="{1675EEC8-84C2-4C4D-BB76-3C6E4F688C89}"/>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160400</xdr:rowOff>
    </xdr:from>
    <xdr:ext cx="405111" cy="259045"/>
    <xdr:sp macro="" textlink="">
      <xdr:nvSpPr>
        <xdr:cNvPr id="423" name="n_3mainValue【保健センター・保健所】&#10;有形固定資産減価償却率">
          <a:extLst>
            <a:ext uri="{FF2B5EF4-FFF2-40B4-BE49-F238E27FC236}">
              <a16:creationId xmlns:a16="http://schemas.microsoft.com/office/drawing/2014/main" id="{4EC0B2F9-985E-4F22-A3A7-E621052A1F78}"/>
            </a:ext>
          </a:extLst>
        </xdr:cNvPr>
        <xdr:cNvSpPr txBox="1"/>
      </xdr:nvSpPr>
      <xdr:spPr>
        <a:xfrm>
          <a:off x="13500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C3A85FB4-68FF-4535-B48E-2BF9928E5C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23D0A4E4-352D-4AB8-B90F-7B84668D75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E4ED29E2-2B79-4C87-99C7-44CE793AA4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CF9C1136-6B20-4035-9911-2264F0D66D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2F530ED7-3A6E-484A-80D4-06EBD26209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5BF0DC81-2405-4DAB-908D-E20DF57E31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45A34854-0AD6-447E-9359-9CC8D71F06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F62D9A60-333F-4748-B5CD-AB296BFEF2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B3A08FF7-7C1F-40B5-BEF0-3562D1E8EF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6042B743-FDE2-4114-9821-BB15524F6E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a:extLst>
            <a:ext uri="{FF2B5EF4-FFF2-40B4-BE49-F238E27FC236}">
              <a16:creationId xmlns:a16="http://schemas.microsoft.com/office/drawing/2014/main" id="{65AE2583-7D93-4544-8755-29D86789CE0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a:extLst>
            <a:ext uri="{FF2B5EF4-FFF2-40B4-BE49-F238E27FC236}">
              <a16:creationId xmlns:a16="http://schemas.microsoft.com/office/drawing/2014/main" id="{F175E9E8-1303-4F86-B89D-F514AD9E3A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a:extLst>
            <a:ext uri="{FF2B5EF4-FFF2-40B4-BE49-F238E27FC236}">
              <a16:creationId xmlns:a16="http://schemas.microsoft.com/office/drawing/2014/main" id="{4CC69609-090A-4B5B-824D-3A41D85398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a:extLst>
            <a:ext uri="{FF2B5EF4-FFF2-40B4-BE49-F238E27FC236}">
              <a16:creationId xmlns:a16="http://schemas.microsoft.com/office/drawing/2014/main" id="{F8DB2BC6-1860-4C3B-8BFC-CCE6ED44CB3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a:extLst>
            <a:ext uri="{FF2B5EF4-FFF2-40B4-BE49-F238E27FC236}">
              <a16:creationId xmlns:a16="http://schemas.microsoft.com/office/drawing/2014/main" id="{440FC58A-2DF8-4CAF-A762-B2E03E355F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a:extLst>
            <a:ext uri="{FF2B5EF4-FFF2-40B4-BE49-F238E27FC236}">
              <a16:creationId xmlns:a16="http://schemas.microsoft.com/office/drawing/2014/main" id="{465B88A1-20C3-4796-86DB-65287BBF14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a:extLst>
            <a:ext uri="{FF2B5EF4-FFF2-40B4-BE49-F238E27FC236}">
              <a16:creationId xmlns:a16="http://schemas.microsoft.com/office/drawing/2014/main" id="{049570C9-4E42-4DC2-BFEB-26979E960D0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a:extLst>
            <a:ext uri="{FF2B5EF4-FFF2-40B4-BE49-F238E27FC236}">
              <a16:creationId xmlns:a16="http://schemas.microsoft.com/office/drawing/2014/main" id="{DCC5B6E8-612A-423E-AEB0-9AE771D0637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a:extLst>
            <a:ext uri="{FF2B5EF4-FFF2-40B4-BE49-F238E27FC236}">
              <a16:creationId xmlns:a16="http://schemas.microsoft.com/office/drawing/2014/main" id="{FB44B4DB-1B2F-4E8E-8F5D-169AAC746EC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a:extLst>
            <a:ext uri="{FF2B5EF4-FFF2-40B4-BE49-F238E27FC236}">
              <a16:creationId xmlns:a16="http://schemas.microsoft.com/office/drawing/2014/main" id="{EF934897-E0C4-4F6A-847C-8782091177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962151E8-C718-4AED-B9BF-21895408B0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2029590E-CEEC-4440-BDA1-860F1A21B3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id="{9B4CE4A1-1AB8-42B9-9BBC-6E3F71F94C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47" name="直線コネクタ 446">
          <a:extLst>
            <a:ext uri="{FF2B5EF4-FFF2-40B4-BE49-F238E27FC236}">
              <a16:creationId xmlns:a16="http://schemas.microsoft.com/office/drawing/2014/main" id="{AC6FBAAD-B95F-42EA-A10A-17BD9CC7AE7F}"/>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id="{972BBA95-AD87-4EB2-8224-DA7AF8661DBB}"/>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9" name="直線コネクタ 448">
          <a:extLst>
            <a:ext uri="{FF2B5EF4-FFF2-40B4-BE49-F238E27FC236}">
              <a16:creationId xmlns:a16="http://schemas.microsoft.com/office/drawing/2014/main" id="{E7059390-D787-4874-9F8D-723ABC8D589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id="{358F9694-E60E-475D-9F2B-7736B0D41724}"/>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51" name="直線コネクタ 450">
          <a:extLst>
            <a:ext uri="{FF2B5EF4-FFF2-40B4-BE49-F238E27FC236}">
              <a16:creationId xmlns:a16="http://schemas.microsoft.com/office/drawing/2014/main" id="{EC15764B-3FDB-4507-854E-38538C8E96A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id="{2771305B-1501-406A-B62F-89AD1AD928C6}"/>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3" name="フローチャート: 判断 452">
          <a:extLst>
            <a:ext uri="{FF2B5EF4-FFF2-40B4-BE49-F238E27FC236}">
              <a16:creationId xmlns:a16="http://schemas.microsoft.com/office/drawing/2014/main" id="{AAD39BE7-F080-476C-A60F-586621B46C1B}"/>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54" name="フローチャート: 判断 453">
          <a:extLst>
            <a:ext uri="{FF2B5EF4-FFF2-40B4-BE49-F238E27FC236}">
              <a16:creationId xmlns:a16="http://schemas.microsoft.com/office/drawing/2014/main" id="{606B3E8F-B3C8-418E-AF04-065A02863D4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55" name="n_1aveValue【保健センター・保健所】&#10;一人当たり面積">
          <a:extLst>
            <a:ext uri="{FF2B5EF4-FFF2-40B4-BE49-F238E27FC236}">
              <a16:creationId xmlns:a16="http://schemas.microsoft.com/office/drawing/2014/main" id="{5D361AE0-19B2-4629-9E77-4FCEC5C9431A}"/>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56" name="フローチャート: 判断 455">
          <a:extLst>
            <a:ext uri="{FF2B5EF4-FFF2-40B4-BE49-F238E27FC236}">
              <a16:creationId xmlns:a16="http://schemas.microsoft.com/office/drawing/2014/main" id="{D290998A-FF53-4617-9E8F-6C11A84A917D}"/>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57" name="n_2aveValue【保健センター・保健所】&#10;一人当たり面積">
          <a:extLst>
            <a:ext uri="{FF2B5EF4-FFF2-40B4-BE49-F238E27FC236}">
              <a16:creationId xmlns:a16="http://schemas.microsoft.com/office/drawing/2014/main" id="{DA099D5E-B6B0-4288-B372-2B71014B2792}"/>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58" name="フローチャート: 判断 457">
          <a:extLst>
            <a:ext uri="{FF2B5EF4-FFF2-40B4-BE49-F238E27FC236}">
              <a16:creationId xmlns:a16="http://schemas.microsoft.com/office/drawing/2014/main" id="{71EB4BEF-3E34-4F2D-96E1-206A4CFE3967}"/>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59" name="n_3aveValue【保健センター・保健所】&#10;一人当たり面積">
          <a:extLst>
            <a:ext uri="{FF2B5EF4-FFF2-40B4-BE49-F238E27FC236}">
              <a16:creationId xmlns:a16="http://schemas.microsoft.com/office/drawing/2014/main" id="{FF925C99-8393-4141-A8A1-79E07E0E9215}"/>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D322D0A5-CCAD-43EA-A85F-257D700F580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F4E7353-39F7-4623-97D3-CFAA9052FE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1D1D5DB1-C7F8-4E80-922E-40E46E41F8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0F123FB-9268-410A-A168-0EFA5E1E7A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C09EAC4-1691-4C1B-9598-64DB65EC93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77216</xdr:rowOff>
    </xdr:from>
    <xdr:to>
      <xdr:col>116</xdr:col>
      <xdr:colOff>114300</xdr:colOff>
      <xdr:row>64</xdr:row>
      <xdr:rowOff>7366</xdr:rowOff>
    </xdr:to>
    <xdr:sp macro="" textlink="">
      <xdr:nvSpPr>
        <xdr:cNvPr id="465" name="楕円 464">
          <a:extLst>
            <a:ext uri="{FF2B5EF4-FFF2-40B4-BE49-F238E27FC236}">
              <a16:creationId xmlns:a16="http://schemas.microsoft.com/office/drawing/2014/main" id="{D1B99D95-064D-4E96-B597-E00CDE380B85}"/>
            </a:ext>
          </a:extLst>
        </xdr:cNvPr>
        <xdr:cNvSpPr/>
      </xdr:nvSpPr>
      <xdr:spPr>
        <a:xfrm>
          <a:off x="221107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163593</xdr:rowOff>
    </xdr:from>
    <xdr:ext cx="469744" cy="259045"/>
    <xdr:sp macro="" textlink="">
      <xdr:nvSpPr>
        <xdr:cNvPr id="466" name="【保健センター・保健所】&#10;一人当たり面積該当値テキスト">
          <a:extLst>
            <a:ext uri="{FF2B5EF4-FFF2-40B4-BE49-F238E27FC236}">
              <a16:creationId xmlns:a16="http://schemas.microsoft.com/office/drawing/2014/main" id="{D7708FF8-AED2-4097-A397-EE0086F52634}"/>
            </a:ext>
          </a:extLst>
        </xdr:cNvPr>
        <xdr:cNvSpPr txBox="1"/>
      </xdr:nvSpPr>
      <xdr:spPr>
        <a:xfrm>
          <a:off x="22199600" y="1079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77978</xdr:rowOff>
    </xdr:from>
    <xdr:to>
      <xdr:col>112</xdr:col>
      <xdr:colOff>38100</xdr:colOff>
      <xdr:row>64</xdr:row>
      <xdr:rowOff>8128</xdr:rowOff>
    </xdr:to>
    <xdr:sp macro="" textlink="">
      <xdr:nvSpPr>
        <xdr:cNvPr id="467" name="楕円 466">
          <a:extLst>
            <a:ext uri="{FF2B5EF4-FFF2-40B4-BE49-F238E27FC236}">
              <a16:creationId xmlns:a16="http://schemas.microsoft.com/office/drawing/2014/main" id="{D09C94B7-9076-41CD-A4F0-7FA4C7658F36}"/>
            </a:ext>
          </a:extLst>
        </xdr:cNvPr>
        <xdr:cNvSpPr/>
      </xdr:nvSpPr>
      <xdr:spPr>
        <a:xfrm>
          <a:off x="21272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128016</xdr:rowOff>
    </xdr:from>
    <xdr:to>
      <xdr:col>116</xdr:col>
      <xdr:colOff>63500</xdr:colOff>
      <xdr:row>63</xdr:row>
      <xdr:rowOff>128778</xdr:rowOff>
    </xdr:to>
    <xdr:cxnSp macro="">
      <xdr:nvCxnSpPr>
        <xdr:cNvPr id="468" name="直線コネクタ 467">
          <a:extLst>
            <a:ext uri="{FF2B5EF4-FFF2-40B4-BE49-F238E27FC236}">
              <a16:creationId xmlns:a16="http://schemas.microsoft.com/office/drawing/2014/main" id="{3D7B8617-F946-46B3-BC81-B229C38213E6}"/>
            </a:ext>
          </a:extLst>
        </xdr:cNvPr>
        <xdr:cNvCxnSpPr/>
      </xdr:nvCxnSpPr>
      <xdr:spPr>
        <a:xfrm flipV="1">
          <a:off x="21323300" y="1092936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77978</xdr:rowOff>
    </xdr:from>
    <xdr:to>
      <xdr:col>107</xdr:col>
      <xdr:colOff>101600</xdr:colOff>
      <xdr:row>64</xdr:row>
      <xdr:rowOff>8128</xdr:rowOff>
    </xdr:to>
    <xdr:sp macro="" textlink="">
      <xdr:nvSpPr>
        <xdr:cNvPr id="469" name="楕円 468">
          <a:extLst>
            <a:ext uri="{FF2B5EF4-FFF2-40B4-BE49-F238E27FC236}">
              <a16:creationId xmlns:a16="http://schemas.microsoft.com/office/drawing/2014/main" id="{5B1D6C6D-8BC2-4F11-8521-B9744CF2FF8D}"/>
            </a:ext>
          </a:extLst>
        </xdr:cNvPr>
        <xdr:cNvSpPr/>
      </xdr:nvSpPr>
      <xdr:spPr>
        <a:xfrm>
          <a:off x="20383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128778</xdr:rowOff>
    </xdr:from>
    <xdr:to>
      <xdr:col>111</xdr:col>
      <xdr:colOff>177800</xdr:colOff>
      <xdr:row>63</xdr:row>
      <xdr:rowOff>128778</xdr:rowOff>
    </xdr:to>
    <xdr:cxnSp macro="">
      <xdr:nvCxnSpPr>
        <xdr:cNvPr id="470" name="直線コネクタ 469">
          <a:extLst>
            <a:ext uri="{FF2B5EF4-FFF2-40B4-BE49-F238E27FC236}">
              <a16:creationId xmlns:a16="http://schemas.microsoft.com/office/drawing/2014/main" id="{EF17DF20-6F27-469B-A47C-E089711AFBAC}"/>
            </a:ext>
          </a:extLst>
        </xdr:cNvPr>
        <xdr:cNvCxnSpPr/>
      </xdr:nvCxnSpPr>
      <xdr:spPr>
        <a:xfrm>
          <a:off x="204343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471" name="楕円 470">
          <a:extLst>
            <a:ext uri="{FF2B5EF4-FFF2-40B4-BE49-F238E27FC236}">
              <a16:creationId xmlns:a16="http://schemas.microsoft.com/office/drawing/2014/main" id="{331675A4-181D-43BD-95CC-99BD981B750E}"/>
            </a:ext>
          </a:extLst>
        </xdr:cNvPr>
        <xdr:cNvSpPr/>
      </xdr:nvSpPr>
      <xdr:spPr>
        <a:xfrm>
          <a:off x="19494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128778</xdr:rowOff>
    </xdr:from>
    <xdr:to>
      <xdr:col>107</xdr:col>
      <xdr:colOff>50800</xdr:colOff>
      <xdr:row>63</xdr:row>
      <xdr:rowOff>130302</xdr:rowOff>
    </xdr:to>
    <xdr:cxnSp macro="">
      <xdr:nvCxnSpPr>
        <xdr:cNvPr id="472" name="直線コネクタ 471">
          <a:extLst>
            <a:ext uri="{FF2B5EF4-FFF2-40B4-BE49-F238E27FC236}">
              <a16:creationId xmlns:a16="http://schemas.microsoft.com/office/drawing/2014/main" id="{8FE22D7B-A3F2-4CAE-9ED7-89B68CD0051C}"/>
            </a:ext>
          </a:extLst>
        </xdr:cNvPr>
        <xdr:cNvCxnSpPr/>
      </xdr:nvCxnSpPr>
      <xdr:spPr>
        <a:xfrm flipV="1">
          <a:off x="19545300" y="109301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170705</xdr:rowOff>
    </xdr:from>
    <xdr:ext cx="469744" cy="259045"/>
    <xdr:sp macro="" textlink="">
      <xdr:nvSpPr>
        <xdr:cNvPr id="473" name="n_1mainValue【保健センター・保健所】&#10;一人当たり面積">
          <a:extLst>
            <a:ext uri="{FF2B5EF4-FFF2-40B4-BE49-F238E27FC236}">
              <a16:creationId xmlns:a16="http://schemas.microsoft.com/office/drawing/2014/main" id="{899EA7B3-5CD0-43C8-88D9-83319DB38E64}"/>
            </a:ext>
          </a:extLst>
        </xdr:cNvPr>
        <xdr:cNvSpPr txBox="1"/>
      </xdr:nvSpPr>
      <xdr:spPr>
        <a:xfrm>
          <a:off x="210757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170705</xdr:rowOff>
    </xdr:from>
    <xdr:ext cx="469744" cy="259045"/>
    <xdr:sp macro="" textlink="">
      <xdr:nvSpPr>
        <xdr:cNvPr id="474" name="n_2mainValue【保健センター・保健所】&#10;一人当たり面積">
          <a:extLst>
            <a:ext uri="{FF2B5EF4-FFF2-40B4-BE49-F238E27FC236}">
              <a16:creationId xmlns:a16="http://schemas.microsoft.com/office/drawing/2014/main" id="{E7845175-FC72-4A6E-B6C0-CB9AA361F902}"/>
            </a:ext>
          </a:extLst>
        </xdr:cNvPr>
        <xdr:cNvSpPr txBox="1"/>
      </xdr:nvSpPr>
      <xdr:spPr>
        <a:xfrm>
          <a:off x="20199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475" name="n_3mainValue【保健センター・保健所】&#10;一人当たり面積">
          <a:extLst>
            <a:ext uri="{FF2B5EF4-FFF2-40B4-BE49-F238E27FC236}">
              <a16:creationId xmlns:a16="http://schemas.microsoft.com/office/drawing/2014/main" id="{101E4531-B94C-40A7-99D5-F80C360ED1FC}"/>
            </a:ext>
          </a:extLst>
        </xdr:cNvPr>
        <xdr:cNvSpPr txBox="1"/>
      </xdr:nvSpPr>
      <xdr:spPr>
        <a:xfrm>
          <a:off x="19310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0B6579F4-2669-40D3-B694-200BAF9940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BA3D4729-CC00-4C14-A52B-2CB9409C99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8DEF2DC1-C909-4A49-A09D-2A4EF54765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CC9B6650-EFC2-47C9-88BA-027B260FAF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74D80DFF-071F-48D8-A3D5-3E511174D2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161B12C0-4739-4AA4-8AB4-A05704F218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7F30E374-39B9-43A1-8A3C-A855392031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240B19FC-EB39-47E0-B1FC-E6646EAA0E6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13CFD5EA-F679-4CCE-9010-1E920A4A6C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12F7FB53-9764-4E84-8DF8-DF6DD5EBEE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a:extLst>
            <a:ext uri="{FF2B5EF4-FFF2-40B4-BE49-F238E27FC236}">
              <a16:creationId xmlns:a16="http://schemas.microsoft.com/office/drawing/2014/main" id="{C53DF747-34E6-4E90-B493-614B4110A4D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7" name="テキスト ボックス 486">
          <a:extLst>
            <a:ext uri="{FF2B5EF4-FFF2-40B4-BE49-F238E27FC236}">
              <a16:creationId xmlns:a16="http://schemas.microsoft.com/office/drawing/2014/main" id="{1A705163-6F9B-4101-9585-D0B11B77FA0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a:extLst>
            <a:ext uri="{FF2B5EF4-FFF2-40B4-BE49-F238E27FC236}">
              <a16:creationId xmlns:a16="http://schemas.microsoft.com/office/drawing/2014/main" id="{5A2F4509-72A5-4E2B-9E1D-2C77F0D78A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a:extLst>
            <a:ext uri="{FF2B5EF4-FFF2-40B4-BE49-F238E27FC236}">
              <a16:creationId xmlns:a16="http://schemas.microsoft.com/office/drawing/2014/main" id="{C93E39BE-D03D-4F8B-BC38-668C93BF634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a:extLst>
            <a:ext uri="{FF2B5EF4-FFF2-40B4-BE49-F238E27FC236}">
              <a16:creationId xmlns:a16="http://schemas.microsoft.com/office/drawing/2014/main" id="{5AF880FF-93FF-45E8-BC3D-D7AA14180DD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a:extLst>
            <a:ext uri="{FF2B5EF4-FFF2-40B4-BE49-F238E27FC236}">
              <a16:creationId xmlns:a16="http://schemas.microsoft.com/office/drawing/2014/main" id="{5876C450-6108-4F9A-BA82-4541EECAC0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a:extLst>
            <a:ext uri="{FF2B5EF4-FFF2-40B4-BE49-F238E27FC236}">
              <a16:creationId xmlns:a16="http://schemas.microsoft.com/office/drawing/2014/main" id="{CC4025DE-9F1A-48B1-BC94-225814E3D4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a:extLst>
            <a:ext uri="{FF2B5EF4-FFF2-40B4-BE49-F238E27FC236}">
              <a16:creationId xmlns:a16="http://schemas.microsoft.com/office/drawing/2014/main" id="{6B1497C6-C3A0-48C7-B376-0849A11EC3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a:extLst>
            <a:ext uri="{FF2B5EF4-FFF2-40B4-BE49-F238E27FC236}">
              <a16:creationId xmlns:a16="http://schemas.microsoft.com/office/drawing/2014/main" id="{3E347C1C-F8EE-4CFA-B35B-DE9C7069AC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a:extLst>
            <a:ext uri="{FF2B5EF4-FFF2-40B4-BE49-F238E27FC236}">
              <a16:creationId xmlns:a16="http://schemas.microsoft.com/office/drawing/2014/main" id="{DD673975-A225-462A-BB9F-FA33BC4BD98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a:extLst>
            <a:ext uri="{FF2B5EF4-FFF2-40B4-BE49-F238E27FC236}">
              <a16:creationId xmlns:a16="http://schemas.microsoft.com/office/drawing/2014/main" id="{AFDDC8B6-8756-4733-AB94-B30838D159D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7" name="テキスト ボックス 496">
          <a:extLst>
            <a:ext uri="{FF2B5EF4-FFF2-40B4-BE49-F238E27FC236}">
              <a16:creationId xmlns:a16="http://schemas.microsoft.com/office/drawing/2014/main" id="{AA054D14-8EB6-4EAE-80FD-3F17581F37D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a:extLst>
            <a:ext uri="{FF2B5EF4-FFF2-40B4-BE49-F238E27FC236}">
              <a16:creationId xmlns:a16="http://schemas.microsoft.com/office/drawing/2014/main" id="{D639DCFE-8109-4FB0-8436-D0967E08A7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C9C35709-4998-4A96-BB55-2D49611388B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a:extLst>
            <a:ext uri="{FF2B5EF4-FFF2-40B4-BE49-F238E27FC236}">
              <a16:creationId xmlns:a16="http://schemas.microsoft.com/office/drawing/2014/main" id="{29A9A6F6-5FA3-4785-979E-14D1DCC86C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1" name="直線コネクタ 500">
          <a:extLst>
            <a:ext uri="{FF2B5EF4-FFF2-40B4-BE49-F238E27FC236}">
              <a16:creationId xmlns:a16="http://schemas.microsoft.com/office/drawing/2014/main" id="{0EA33D66-93F2-4EEB-AC0C-BBD794137236}"/>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2" name="【消防施設】&#10;有形固定資産減価償却率最小値テキスト">
          <a:extLst>
            <a:ext uri="{FF2B5EF4-FFF2-40B4-BE49-F238E27FC236}">
              <a16:creationId xmlns:a16="http://schemas.microsoft.com/office/drawing/2014/main" id="{F654491E-3553-485F-A5C8-1E953199794E}"/>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3" name="直線コネクタ 502">
          <a:extLst>
            <a:ext uri="{FF2B5EF4-FFF2-40B4-BE49-F238E27FC236}">
              <a16:creationId xmlns:a16="http://schemas.microsoft.com/office/drawing/2014/main" id="{9ADCF28D-47AC-4877-8601-6E5763123C3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4" name="【消防施設】&#10;有形固定資産減価償却率最大値テキスト">
          <a:extLst>
            <a:ext uri="{FF2B5EF4-FFF2-40B4-BE49-F238E27FC236}">
              <a16:creationId xmlns:a16="http://schemas.microsoft.com/office/drawing/2014/main" id="{E19DB0F6-C136-4599-B36E-E179AB9FC5D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5" name="直線コネクタ 504">
          <a:extLst>
            <a:ext uri="{FF2B5EF4-FFF2-40B4-BE49-F238E27FC236}">
              <a16:creationId xmlns:a16="http://schemas.microsoft.com/office/drawing/2014/main" id="{C402DA82-2ABE-46B1-83AE-CFB4B1AB83F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06" name="【消防施設】&#10;有形固定資産減価償却率平均値テキスト">
          <a:extLst>
            <a:ext uri="{FF2B5EF4-FFF2-40B4-BE49-F238E27FC236}">
              <a16:creationId xmlns:a16="http://schemas.microsoft.com/office/drawing/2014/main" id="{0BD52A3B-0105-4C06-BF40-8E2CEDB4BAA4}"/>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7" name="フローチャート: 判断 506">
          <a:extLst>
            <a:ext uri="{FF2B5EF4-FFF2-40B4-BE49-F238E27FC236}">
              <a16:creationId xmlns:a16="http://schemas.microsoft.com/office/drawing/2014/main" id="{6DD95A22-3659-456B-B5D6-90BA79471A0A}"/>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08" name="フローチャート: 判断 507">
          <a:extLst>
            <a:ext uri="{FF2B5EF4-FFF2-40B4-BE49-F238E27FC236}">
              <a16:creationId xmlns:a16="http://schemas.microsoft.com/office/drawing/2014/main" id="{91909515-0012-4F35-BFCE-0EA95FBB2E05}"/>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09" name="n_1aveValue【消防施設】&#10;有形固定資産減価償却率">
          <a:extLst>
            <a:ext uri="{FF2B5EF4-FFF2-40B4-BE49-F238E27FC236}">
              <a16:creationId xmlns:a16="http://schemas.microsoft.com/office/drawing/2014/main" id="{89108C12-9668-4957-988E-DFE45F754B04}"/>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10" name="フローチャート: 判断 509">
          <a:extLst>
            <a:ext uri="{FF2B5EF4-FFF2-40B4-BE49-F238E27FC236}">
              <a16:creationId xmlns:a16="http://schemas.microsoft.com/office/drawing/2014/main" id="{9D9B77AD-B714-49D0-8F1D-6B2DE87B0364}"/>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11" name="n_2aveValue【消防施設】&#10;有形固定資産減価償却率">
          <a:extLst>
            <a:ext uri="{FF2B5EF4-FFF2-40B4-BE49-F238E27FC236}">
              <a16:creationId xmlns:a16="http://schemas.microsoft.com/office/drawing/2014/main" id="{F6291F08-4D97-436D-AA4E-A49D9F9B3212}"/>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12" name="フローチャート: 判断 511">
          <a:extLst>
            <a:ext uri="{FF2B5EF4-FFF2-40B4-BE49-F238E27FC236}">
              <a16:creationId xmlns:a16="http://schemas.microsoft.com/office/drawing/2014/main" id="{6C00A67C-6B20-4441-ABBD-3A9CB4D3ED57}"/>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513" name="n_3aveValue【消防施設】&#10;有形固定資産減価償却率">
          <a:extLst>
            <a:ext uri="{FF2B5EF4-FFF2-40B4-BE49-F238E27FC236}">
              <a16:creationId xmlns:a16="http://schemas.microsoft.com/office/drawing/2014/main" id="{A6B53A23-1D49-49C3-B3D8-CFE88C6E8464}"/>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4C6B5E2E-3B86-4F17-8F90-035E2E03F5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AE0040C-0733-4E36-A22B-0115B83520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3DD38589-5487-49A7-9750-C7D150D353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D773411-8D3C-4F4C-94B0-EA3C986F7BA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44CC78BA-2268-477C-9DAD-BC17E8778E1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519" name="楕円 518">
          <a:extLst>
            <a:ext uri="{FF2B5EF4-FFF2-40B4-BE49-F238E27FC236}">
              <a16:creationId xmlns:a16="http://schemas.microsoft.com/office/drawing/2014/main" id="{49629FA7-F801-41ED-9777-A42B62FC91F3}"/>
            </a:ext>
          </a:extLst>
        </xdr:cNvPr>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520" name="【消防施設】&#10;有形固定資産減価償却率該当値テキスト">
          <a:extLst>
            <a:ext uri="{FF2B5EF4-FFF2-40B4-BE49-F238E27FC236}">
              <a16:creationId xmlns:a16="http://schemas.microsoft.com/office/drawing/2014/main" id="{F213573F-AE77-4CDF-B9D0-7DBFC5A3D8C3}"/>
            </a:ext>
          </a:extLst>
        </xdr:cNvPr>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142421</xdr:rowOff>
    </xdr:from>
    <xdr:to>
      <xdr:col>81</xdr:col>
      <xdr:colOff>101600</xdr:colOff>
      <xdr:row>80</xdr:row>
      <xdr:rowOff>72571</xdr:rowOff>
    </xdr:to>
    <xdr:sp macro="" textlink="">
      <xdr:nvSpPr>
        <xdr:cNvPr id="521" name="楕円 520">
          <a:extLst>
            <a:ext uri="{FF2B5EF4-FFF2-40B4-BE49-F238E27FC236}">
              <a16:creationId xmlns:a16="http://schemas.microsoft.com/office/drawing/2014/main" id="{8DC98A89-F700-4A2F-8F43-68FA495B6A85}"/>
            </a:ext>
          </a:extLst>
        </xdr:cNvPr>
        <xdr:cNvSpPr/>
      </xdr:nvSpPr>
      <xdr:spPr>
        <a:xfrm>
          <a:off x="1543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16873</xdr:rowOff>
    </xdr:from>
    <xdr:to>
      <xdr:col>85</xdr:col>
      <xdr:colOff>127000</xdr:colOff>
      <xdr:row>80</xdr:row>
      <xdr:rowOff>21771</xdr:rowOff>
    </xdr:to>
    <xdr:cxnSp macro="">
      <xdr:nvCxnSpPr>
        <xdr:cNvPr id="522" name="直線コネクタ 521">
          <a:extLst>
            <a:ext uri="{FF2B5EF4-FFF2-40B4-BE49-F238E27FC236}">
              <a16:creationId xmlns:a16="http://schemas.microsoft.com/office/drawing/2014/main" id="{3C2F528A-1B21-40E2-976A-5C6FAD7079D3}"/>
            </a:ext>
          </a:extLst>
        </xdr:cNvPr>
        <xdr:cNvCxnSpPr/>
      </xdr:nvCxnSpPr>
      <xdr:spPr>
        <a:xfrm flipV="1">
          <a:off x="15481300" y="1373287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26488</xdr:rowOff>
    </xdr:from>
    <xdr:to>
      <xdr:col>76</xdr:col>
      <xdr:colOff>165100</xdr:colOff>
      <xdr:row>78</xdr:row>
      <xdr:rowOff>128088</xdr:rowOff>
    </xdr:to>
    <xdr:sp macro="" textlink="">
      <xdr:nvSpPr>
        <xdr:cNvPr id="523" name="楕円 522">
          <a:extLst>
            <a:ext uri="{FF2B5EF4-FFF2-40B4-BE49-F238E27FC236}">
              <a16:creationId xmlns:a16="http://schemas.microsoft.com/office/drawing/2014/main" id="{8010AD15-D3F7-438B-AB2A-AEB0F951485B}"/>
            </a:ext>
          </a:extLst>
        </xdr:cNvPr>
        <xdr:cNvSpPr/>
      </xdr:nvSpPr>
      <xdr:spPr>
        <a:xfrm>
          <a:off x="14541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77288</xdr:rowOff>
    </xdr:from>
    <xdr:to>
      <xdr:col>81</xdr:col>
      <xdr:colOff>50800</xdr:colOff>
      <xdr:row>80</xdr:row>
      <xdr:rowOff>21771</xdr:rowOff>
    </xdr:to>
    <xdr:cxnSp macro="">
      <xdr:nvCxnSpPr>
        <xdr:cNvPr id="524" name="直線コネクタ 523">
          <a:extLst>
            <a:ext uri="{FF2B5EF4-FFF2-40B4-BE49-F238E27FC236}">
              <a16:creationId xmlns:a16="http://schemas.microsoft.com/office/drawing/2014/main" id="{52CFC576-480B-434D-A063-9D7CFE749A04}"/>
            </a:ext>
          </a:extLst>
        </xdr:cNvPr>
        <xdr:cNvCxnSpPr/>
      </xdr:nvCxnSpPr>
      <xdr:spPr>
        <a:xfrm>
          <a:off x="14592300" y="13450388"/>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525" name="楕円 524">
          <a:extLst>
            <a:ext uri="{FF2B5EF4-FFF2-40B4-BE49-F238E27FC236}">
              <a16:creationId xmlns:a16="http://schemas.microsoft.com/office/drawing/2014/main" id="{F7E3EDF2-4EA0-4079-951C-7EAF25CA124C}"/>
            </a:ext>
          </a:extLst>
        </xdr:cNvPr>
        <xdr:cNvSpPr/>
      </xdr:nvSpPr>
      <xdr:spPr>
        <a:xfrm>
          <a:off x="1365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77288</xdr:rowOff>
    </xdr:from>
    <xdr:to>
      <xdr:col>76</xdr:col>
      <xdr:colOff>114300</xdr:colOff>
      <xdr:row>79</xdr:row>
      <xdr:rowOff>13607</xdr:rowOff>
    </xdr:to>
    <xdr:cxnSp macro="">
      <xdr:nvCxnSpPr>
        <xdr:cNvPr id="526" name="直線コネクタ 525">
          <a:extLst>
            <a:ext uri="{FF2B5EF4-FFF2-40B4-BE49-F238E27FC236}">
              <a16:creationId xmlns:a16="http://schemas.microsoft.com/office/drawing/2014/main" id="{14BBBE26-DD88-48A0-A666-32B979A86082}"/>
            </a:ext>
          </a:extLst>
        </xdr:cNvPr>
        <xdr:cNvCxnSpPr/>
      </xdr:nvCxnSpPr>
      <xdr:spPr>
        <a:xfrm flipV="1">
          <a:off x="13703300" y="1345038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89098</xdr:rowOff>
    </xdr:from>
    <xdr:ext cx="405111" cy="259045"/>
    <xdr:sp macro="" textlink="">
      <xdr:nvSpPr>
        <xdr:cNvPr id="527" name="n_1mainValue【消防施設】&#10;有形固定資産減価償却率">
          <a:extLst>
            <a:ext uri="{FF2B5EF4-FFF2-40B4-BE49-F238E27FC236}">
              <a16:creationId xmlns:a16="http://schemas.microsoft.com/office/drawing/2014/main" id="{EAA94B43-90DF-4F2F-91AC-FC0193CF02F6}"/>
            </a:ext>
          </a:extLst>
        </xdr:cNvPr>
        <xdr:cNvSpPr txBox="1"/>
      </xdr:nvSpPr>
      <xdr:spPr>
        <a:xfrm>
          <a:off x="15266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144615</xdr:rowOff>
    </xdr:from>
    <xdr:ext cx="405111" cy="259045"/>
    <xdr:sp macro="" textlink="">
      <xdr:nvSpPr>
        <xdr:cNvPr id="528" name="n_2mainValue【消防施設】&#10;有形固定資産減価償却率">
          <a:extLst>
            <a:ext uri="{FF2B5EF4-FFF2-40B4-BE49-F238E27FC236}">
              <a16:creationId xmlns:a16="http://schemas.microsoft.com/office/drawing/2014/main" id="{BA204857-0389-4241-9D06-3F5BEEEE8EC8}"/>
            </a:ext>
          </a:extLst>
        </xdr:cNvPr>
        <xdr:cNvSpPr txBox="1"/>
      </xdr:nvSpPr>
      <xdr:spPr>
        <a:xfrm>
          <a:off x="143897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529" name="n_3mainValue【消防施設】&#10;有形固定資産減価償却率">
          <a:extLst>
            <a:ext uri="{FF2B5EF4-FFF2-40B4-BE49-F238E27FC236}">
              <a16:creationId xmlns:a16="http://schemas.microsoft.com/office/drawing/2014/main" id="{2D2932EB-F16D-4A54-A265-EEB2C2CEE840}"/>
            </a:ext>
          </a:extLst>
        </xdr:cNvPr>
        <xdr:cNvSpPr txBox="1"/>
      </xdr:nvSpPr>
      <xdr:spPr>
        <a:xfrm>
          <a:off x="13500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F9D506E2-871A-41FF-80D8-1E9907931B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E9631A09-68DF-46E8-AD31-D83791FBA0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1424EC9D-DFE9-4977-82BE-38A87BE6E6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D3E14184-AC12-458A-9373-97F9C737E5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E5A134FC-5C13-455B-8B31-9F1D9358E2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B4215530-11A9-47B2-A9BE-E731D414E3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AB97E557-3667-4E15-975D-4E46C8797C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2023C2DA-EF2E-46CE-8A5C-CFBCEC1826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AD2F4580-CD69-4FC2-AB50-A5EEA971F8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210E3317-2D54-4C6C-9979-D2C6DB434A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a:extLst>
            <a:ext uri="{FF2B5EF4-FFF2-40B4-BE49-F238E27FC236}">
              <a16:creationId xmlns:a16="http://schemas.microsoft.com/office/drawing/2014/main" id="{117CCEEA-1793-45DF-994B-E8701DBBFA0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06F9EB63-69DB-495F-9840-02DB76F693C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a:extLst>
            <a:ext uri="{FF2B5EF4-FFF2-40B4-BE49-F238E27FC236}">
              <a16:creationId xmlns:a16="http://schemas.microsoft.com/office/drawing/2014/main" id="{49C026D2-FFE0-4D29-8FAB-53719FA5001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a:extLst>
            <a:ext uri="{FF2B5EF4-FFF2-40B4-BE49-F238E27FC236}">
              <a16:creationId xmlns:a16="http://schemas.microsoft.com/office/drawing/2014/main" id="{28094D27-DB99-4417-BBEE-7B08F6761F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a:extLst>
            <a:ext uri="{FF2B5EF4-FFF2-40B4-BE49-F238E27FC236}">
              <a16:creationId xmlns:a16="http://schemas.microsoft.com/office/drawing/2014/main" id="{48058B0B-7516-43B4-AAF4-7DB0082CBFB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a:extLst>
            <a:ext uri="{FF2B5EF4-FFF2-40B4-BE49-F238E27FC236}">
              <a16:creationId xmlns:a16="http://schemas.microsoft.com/office/drawing/2014/main" id="{3D8467E6-73AA-4B46-A61C-2612C7B4A71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a:extLst>
            <a:ext uri="{FF2B5EF4-FFF2-40B4-BE49-F238E27FC236}">
              <a16:creationId xmlns:a16="http://schemas.microsoft.com/office/drawing/2014/main" id="{73804C6F-A4BA-4767-8460-2A848972FE3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a:extLst>
            <a:ext uri="{FF2B5EF4-FFF2-40B4-BE49-F238E27FC236}">
              <a16:creationId xmlns:a16="http://schemas.microsoft.com/office/drawing/2014/main" id="{95EC372B-F5D6-458D-82F3-B8AE7092DC7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a:extLst>
            <a:ext uri="{FF2B5EF4-FFF2-40B4-BE49-F238E27FC236}">
              <a16:creationId xmlns:a16="http://schemas.microsoft.com/office/drawing/2014/main" id="{60A2AFCE-6166-4453-B81D-74777DC1D08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AD16EFF0-F500-4DB9-88AA-C0F4F3835F4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8AEA5455-746A-41C7-B2A8-06F2C4D034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1" name="テキスト ボックス 550">
          <a:extLst>
            <a:ext uri="{FF2B5EF4-FFF2-40B4-BE49-F238E27FC236}">
              <a16:creationId xmlns:a16="http://schemas.microsoft.com/office/drawing/2014/main" id="{C2E56C63-A60F-44E2-ACB4-A51123D9315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CD3324F9-604A-4849-8A23-E890F36CDB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3" name="直線コネクタ 552">
          <a:extLst>
            <a:ext uri="{FF2B5EF4-FFF2-40B4-BE49-F238E27FC236}">
              <a16:creationId xmlns:a16="http://schemas.microsoft.com/office/drawing/2014/main" id="{474B5E0A-1821-4BB9-A61A-92B49E9DCBA7}"/>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4" name="【消防施設】&#10;一人当たり面積最小値テキスト">
          <a:extLst>
            <a:ext uri="{FF2B5EF4-FFF2-40B4-BE49-F238E27FC236}">
              <a16:creationId xmlns:a16="http://schemas.microsoft.com/office/drawing/2014/main" id="{BB621052-E733-4AAF-AA23-5B82E704AE24}"/>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5" name="直線コネクタ 554">
          <a:extLst>
            <a:ext uri="{FF2B5EF4-FFF2-40B4-BE49-F238E27FC236}">
              <a16:creationId xmlns:a16="http://schemas.microsoft.com/office/drawing/2014/main" id="{693688BC-DA86-42CD-A9D1-949D2984CAC2}"/>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6" name="【消防施設】&#10;一人当たり面積最大値テキスト">
          <a:extLst>
            <a:ext uri="{FF2B5EF4-FFF2-40B4-BE49-F238E27FC236}">
              <a16:creationId xmlns:a16="http://schemas.microsoft.com/office/drawing/2014/main" id="{8653BBAA-8C3B-4D7B-BBF3-2DC20DD0EF0A}"/>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7" name="直線コネクタ 556">
          <a:extLst>
            <a:ext uri="{FF2B5EF4-FFF2-40B4-BE49-F238E27FC236}">
              <a16:creationId xmlns:a16="http://schemas.microsoft.com/office/drawing/2014/main" id="{17C63050-C2BF-4222-BE3C-20199A71763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58" name="【消防施設】&#10;一人当たり面積平均値テキスト">
          <a:extLst>
            <a:ext uri="{FF2B5EF4-FFF2-40B4-BE49-F238E27FC236}">
              <a16:creationId xmlns:a16="http://schemas.microsoft.com/office/drawing/2014/main" id="{021F9B65-1B4B-4B36-91D3-759365005FA6}"/>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9" name="フローチャート: 判断 558">
          <a:extLst>
            <a:ext uri="{FF2B5EF4-FFF2-40B4-BE49-F238E27FC236}">
              <a16:creationId xmlns:a16="http://schemas.microsoft.com/office/drawing/2014/main" id="{DD9B3E98-9D1C-4F94-BE87-57A9C050B97B}"/>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0" name="フローチャート: 判断 559">
          <a:extLst>
            <a:ext uri="{FF2B5EF4-FFF2-40B4-BE49-F238E27FC236}">
              <a16:creationId xmlns:a16="http://schemas.microsoft.com/office/drawing/2014/main" id="{5CA71F26-768F-4BAC-9F64-D36801555C65}"/>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61" name="n_1aveValue【消防施設】&#10;一人当たり面積">
          <a:extLst>
            <a:ext uri="{FF2B5EF4-FFF2-40B4-BE49-F238E27FC236}">
              <a16:creationId xmlns:a16="http://schemas.microsoft.com/office/drawing/2014/main" id="{58DA9F65-ABC9-4D6E-A16B-392272BFAC99}"/>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2" name="フローチャート: 判断 561">
          <a:extLst>
            <a:ext uri="{FF2B5EF4-FFF2-40B4-BE49-F238E27FC236}">
              <a16:creationId xmlns:a16="http://schemas.microsoft.com/office/drawing/2014/main" id="{5CB75034-EA07-4C25-979B-2CD86AC9504E}"/>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63" name="n_2aveValue【消防施設】&#10;一人当たり面積">
          <a:extLst>
            <a:ext uri="{FF2B5EF4-FFF2-40B4-BE49-F238E27FC236}">
              <a16:creationId xmlns:a16="http://schemas.microsoft.com/office/drawing/2014/main" id="{801A479E-C1BE-4192-8538-01D79EEC292A}"/>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64" name="フローチャート: 判断 563">
          <a:extLst>
            <a:ext uri="{FF2B5EF4-FFF2-40B4-BE49-F238E27FC236}">
              <a16:creationId xmlns:a16="http://schemas.microsoft.com/office/drawing/2014/main" id="{A5E03657-777D-4E17-9B0C-8CA149058C17}"/>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65" name="n_3aveValue【消防施設】&#10;一人当たり面積">
          <a:extLst>
            <a:ext uri="{FF2B5EF4-FFF2-40B4-BE49-F238E27FC236}">
              <a16:creationId xmlns:a16="http://schemas.microsoft.com/office/drawing/2014/main" id="{E275A3E5-9481-4F5E-82CB-D01706825B87}"/>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E1C4C29F-0696-4598-9292-C998A9334D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C5DAF917-A2F5-483D-A5DA-576BBDB094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DA2DE803-BA00-4938-9E5D-511488195B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D4A4F26F-4F65-4D7B-8772-8B659867F3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B9D9FDCF-7D21-49AE-8828-C7543DB4F1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20447</xdr:rowOff>
    </xdr:from>
    <xdr:to>
      <xdr:col>116</xdr:col>
      <xdr:colOff>114300</xdr:colOff>
      <xdr:row>86</xdr:row>
      <xdr:rowOff>122047</xdr:rowOff>
    </xdr:to>
    <xdr:sp macro="" textlink="">
      <xdr:nvSpPr>
        <xdr:cNvPr id="571" name="楕円 570">
          <a:extLst>
            <a:ext uri="{FF2B5EF4-FFF2-40B4-BE49-F238E27FC236}">
              <a16:creationId xmlns:a16="http://schemas.microsoft.com/office/drawing/2014/main" id="{727C0283-31BB-41B8-9248-D75B5D11D68B}"/>
            </a:ext>
          </a:extLst>
        </xdr:cNvPr>
        <xdr:cNvSpPr/>
      </xdr:nvSpPr>
      <xdr:spPr>
        <a:xfrm>
          <a:off x="221107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72" name="【消防施設】&#10;一人当たり面積該当値テキスト">
          <a:extLst>
            <a:ext uri="{FF2B5EF4-FFF2-40B4-BE49-F238E27FC236}">
              <a16:creationId xmlns:a16="http://schemas.microsoft.com/office/drawing/2014/main" id="{75A6F4B7-6C7F-424E-B46D-58F950440BA8}"/>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20828</xdr:rowOff>
    </xdr:from>
    <xdr:to>
      <xdr:col>112</xdr:col>
      <xdr:colOff>38100</xdr:colOff>
      <xdr:row>86</xdr:row>
      <xdr:rowOff>122428</xdr:rowOff>
    </xdr:to>
    <xdr:sp macro="" textlink="">
      <xdr:nvSpPr>
        <xdr:cNvPr id="573" name="楕円 572">
          <a:extLst>
            <a:ext uri="{FF2B5EF4-FFF2-40B4-BE49-F238E27FC236}">
              <a16:creationId xmlns:a16="http://schemas.microsoft.com/office/drawing/2014/main" id="{804E4F48-D610-4FC0-9C51-6175F750A6A8}"/>
            </a:ext>
          </a:extLst>
        </xdr:cNvPr>
        <xdr:cNvSpPr/>
      </xdr:nvSpPr>
      <xdr:spPr>
        <a:xfrm>
          <a:off x="21272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71247</xdr:rowOff>
    </xdr:from>
    <xdr:to>
      <xdr:col>116</xdr:col>
      <xdr:colOff>63500</xdr:colOff>
      <xdr:row>86</xdr:row>
      <xdr:rowOff>71628</xdr:rowOff>
    </xdr:to>
    <xdr:cxnSp macro="">
      <xdr:nvCxnSpPr>
        <xdr:cNvPr id="574" name="直線コネクタ 573">
          <a:extLst>
            <a:ext uri="{FF2B5EF4-FFF2-40B4-BE49-F238E27FC236}">
              <a16:creationId xmlns:a16="http://schemas.microsoft.com/office/drawing/2014/main" id="{4A99F621-8251-4C9A-AFD5-EF116A6B75A1}"/>
            </a:ext>
          </a:extLst>
        </xdr:cNvPr>
        <xdr:cNvCxnSpPr/>
      </xdr:nvCxnSpPr>
      <xdr:spPr>
        <a:xfrm flipV="1">
          <a:off x="21323300" y="148159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45974</xdr:rowOff>
    </xdr:from>
    <xdr:to>
      <xdr:col>107</xdr:col>
      <xdr:colOff>101600</xdr:colOff>
      <xdr:row>86</xdr:row>
      <xdr:rowOff>147574</xdr:rowOff>
    </xdr:to>
    <xdr:sp macro="" textlink="">
      <xdr:nvSpPr>
        <xdr:cNvPr id="575" name="楕円 574">
          <a:extLst>
            <a:ext uri="{FF2B5EF4-FFF2-40B4-BE49-F238E27FC236}">
              <a16:creationId xmlns:a16="http://schemas.microsoft.com/office/drawing/2014/main" id="{113E3B29-4302-4FE2-BF95-39AABE93C07C}"/>
            </a:ext>
          </a:extLst>
        </xdr:cNvPr>
        <xdr:cNvSpPr/>
      </xdr:nvSpPr>
      <xdr:spPr>
        <a:xfrm>
          <a:off x="20383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71628</xdr:rowOff>
    </xdr:from>
    <xdr:to>
      <xdr:col>111</xdr:col>
      <xdr:colOff>177800</xdr:colOff>
      <xdr:row>86</xdr:row>
      <xdr:rowOff>96774</xdr:rowOff>
    </xdr:to>
    <xdr:cxnSp macro="">
      <xdr:nvCxnSpPr>
        <xdr:cNvPr id="576" name="直線コネクタ 575">
          <a:extLst>
            <a:ext uri="{FF2B5EF4-FFF2-40B4-BE49-F238E27FC236}">
              <a16:creationId xmlns:a16="http://schemas.microsoft.com/office/drawing/2014/main" id="{E3AD062F-ECFA-413F-AF45-F9FEE844BBE3}"/>
            </a:ext>
          </a:extLst>
        </xdr:cNvPr>
        <xdr:cNvCxnSpPr/>
      </xdr:nvCxnSpPr>
      <xdr:spPr>
        <a:xfrm flipV="1">
          <a:off x="20434300" y="148163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50355</xdr:rowOff>
    </xdr:from>
    <xdr:to>
      <xdr:col>102</xdr:col>
      <xdr:colOff>165100</xdr:colOff>
      <xdr:row>86</xdr:row>
      <xdr:rowOff>151955</xdr:rowOff>
    </xdr:to>
    <xdr:sp macro="" textlink="">
      <xdr:nvSpPr>
        <xdr:cNvPr id="577" name="楕円 576">
          <a:extLst>
            <a:ext uri="{FF2B5EF4-FFF2-40B4-BE49-F238E27FC236}">
              <a16:creationId xmlns:a16="http://schemas.microsoft.com/office/drawing/2014/main" id="{40B7C9E5-09CA-4E4E-9FD7-B212087E40AE}"/>
            </a:ext>
          </a:extLst>
        </xdr:cNvPr>
        <xdr:cNvSpPr/>
      </xdr:nvSpPr>
      <xdr:spPr>
        <a:xfrm>
          <a:off x="19494500" y="147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96774</xdr:rowOff>
    </xdr:from>
    <xdr:to>
      <xdr:col>107</xdr:col>
      <xdr:colOff>50800</xdr:colOff>
      <xdr:row>86</xdr:row>
      <xdr:rowOff>101155</xdr:rowOff>
    </xdr:to>
    <xdr:cxnSp macro="">
      <xdr:nvCxnSpPr>
        <xdr:cNvPr id="578" name="直線コネクタ 577">
          <a:extLst>
            <a:ext uri="{FF2B5EF4-FFF2-40B4-BE49-F238E27FC236}">
              <a16:creationId xmlns:a16="http://schemas.microsoft.com/office/drawing/2014/main" id="{CB9AECC5-D771-43F2-A27E-D5E32E6ACDD8}"/>
            </a:ext>
          </a:extLst>
        </xdr:cNvPr>
        <xdr:cNvCxnSpPr/>
      </xdr:nvCxnSpPr>
      <xdr:spPr>
        <a:xfrm flipV="1">
          <a:off x="19545300" y="1484147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113555</xdr:rowOff>
    </xdr:from>
    <xdr:ext cx="469744" cy="259045"/>
    <xdr:sp macro="" textlink="">
      <xdr:nvSpPr>
        <xdr:cNvPr id="579" name="n_1mainValue【消防施設】&#10;一人当たり面積">
          <a:extLst>
            <a:ext uri="{FF2B5EF4-FFF2-40B4-BE49-F238E27FC236}">
              <a16:creationId xmlns:a16="http://schemas.microsoft.com/office/drawing/2014/main" id="{D581C7EA-D6AE-4138-A345-B7F99DC66330}"/>
            </a:ext>
          </a:extLst>
        </xdr:cNvPr>
        <xdr:cNvSpPr txBox="1"/>
      </xdr:nvSpPr>
      <xdr:spPr>
        <a:xfrm>
          <a:off x="210757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138701</xdr:rowOff>
    </xdr:from>
    <xdr:ext cx="469744" cy="259045"/>
    <xdr:sp macro="" textlink="">
      <xdr:nvSpPr>
        <xdr:cNvPr id="580" name="n_2mainValue【消防施設】&#10;一人当たり面積">
          <a:extLst>
            <a:ext uri="{FF2B5EF4-FFF2-40B4-BE49-F238E27FC236}">
              <a16:creationId xmlns:a16="http://schemas.microsoft.com/office/drawing/2014/main" id="{03890E5B-D3B3-4553-9B43-916252207579}"/>
            </a:ext>
          </a:extLst>
        </xdr:cNvPr>
        <xdr:cNvSpPr txBox="1"/>
      </xdr:nvSpPr>
      <xdr:spPr>
        <a:xfrm>
          <a:off x="20199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143082</xdr:rowOff>
    </xdr:from>
    <xdr:ext cx="469744" cy="259045"/>
    <xdr:sp macro="" textlink="">
      <xdr:nvSpPr>
        <xdr:cNvPr id="581" name="n_3mainValue【消防施設】&#10;一人当たり面積">
          <a:extLst>
            <a:ext uri="{FF2B5EF4-FFF2-40B4-BE49-F238E27FC236}">
              <a16:creationId xmlns:a16="http://schemas.microsoft.com/office/drawing/2014/main" id="{F47B1561-4A99-4FD0-B82F-A0229ACD6AFD}"/>
            </a:ext>
          </a:extLst>
        </xdr:cNvPr>
        <xdr:cNvSpPr txBox="1"/>
      </xdr:nvSpPr>
      <xdr:spPr>
        <a:xfrm>
          <a:off x="19310427" y="1488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F427C3A7-9565-4D01-AE6C-6E3FDCB756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EC1703B2-CAAC-4E27-B8B6-C44344333C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8925C7AF-1AF8-417B-B4DA-01DA86F698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0E29ED84-FCC2-4B67-85A7-23B5641D61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17171AF1-0142-41C9-BC35-E3B65B0104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D6A97EAB-794C-4065-B32F-BA196A1EE4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CD000010-8FA4-4AF4-BB3B-2EF0C54DD6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C19E377B-7FB5-4439-882A-5E80D0AA7C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D48EC482-E22E-43B9-BE92-374B657280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BD778BF6-BCEE-48AC-A7F4-6E08D7117F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D3237212-44EA-485E-B63A-D7F9F92B92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3" name="テキスト ボックス 592">
          <a:extLst>
            <a:ext uri="{FF2B5EF4-FFF2-40B4-BE49-F238E27FC236}">
              <a16:creationId xmlns:a16="http://schemas.microsoft.com/office/drawing/2014/main" id="{CAB2C993-3C25-47D7-8C26-04DA95C04D9C}"/>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E8B51521-2232-4393-99D2-DE02B9E3F89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7B3854A8-8137-4972-8F0B-A07E29E4BB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EFD56160-E67D-40F0-9FCD-42E40850595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A8152464-762D-4528-98B3-3A0910D476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CA585C6D-2626-4C1B-A081-6EE280174A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46D62280-1628-4F14-9F8F-01D2FEA9C9B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072CCDF6-E228-4C00-B35A-50F6773E90C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a:extLst>
            <a:ext uri="{FF2B5EF4-FFF2-40B4-BE49-F238E27FC236}">
              <a16:creationId xmlns:a16="http://schemas.microsoft.com/office/drawing/2014/main" id="{5781EC47-9079-4025-99E9-F4E908CE5A5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C84DD7B5-8889-4DC4-B9BE-D893471452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DAE2C192-F00D-47CD-BC3E-3A65CB4705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a:extLst>
            <a:ext uri="{FF2B5EF4-FFF2-40B4-BE49-F238E27FC236}">
              <a16:creationId xmlns:a16="http://schemas.microsoft.com/office/drawing/2014/main" id="{AC2E6E6C-A258-4B0C-B903-E4CDD1BCE5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5" name="直線コネクタ 604">
          <a:extLst>
            <a:ext uri="{FF2B5EF4-FFF2-40B4-BE49-F238E27FC236}">
              <a16:creationId xmlns:a16="http://schemas.microsoft.com/office/drawing/2014/main" id="{3972C319-BE3B-41E1-8DB1-8BF33B2020C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6" name="【庁舎】&#10;有形固定資産減価償却率最小値テキスト">
          <a:extLst>
            <a:ext uri="{FF2B5EF4-FFF2-40B4-BE49-F238E27FC236}">
              <a16:creationId xmlns:a16="http://schemas.microsoft.com/office/drawing/2014/main" id="{3C65DB49-8E5D-4D29-9F0C-1F36BE4B9712}"/>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a:extLst>
            <a:ext uri="{FF2B5EF4-FFF2-40B4-BE49-F238E27FC236}">
              <a16:creationId xmlns:a16="http://schemas.microsoft.com/office/drawing/2014/main" id="{2C9C8C46-33BF-4ED0-ADCF-670A5929471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8" name="【庁舎】&#10;有形固定資産減価償却率最大値テキスト">
          <a:extLst>
            <a:ext uri="{FF2B5EF4-FFF2-40B4-BE49-F238E27FC236}">
              <a16:creationId xmlns:a16="http://schemas.microsoft.com/office/drawing/2014/main" id="{CF27EEB7-6771-4591-A8D1-4F8748A5C64B}"/>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a:extLst>
            <a:ext uri="{FF2B5EF4-FFF2-40B4-BE49-F238E27FC236}">
              <a16:creationId xmlns:a16="http://schemas.microsoft.com/office/drawing/2014/main" id="{59FE62A2-15C6-4737-A46F-64BE801045C7}"/>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10" name="【庁舎】&#10;有形固定資産減価償却率平均値テキスト">
          <a:extLst>
            <a:ext uri="{FF2B5EF4-FFF2-40B4-BE49-F238E27FC236}">
              <a16:creationId xmlns:a16="http://schemas.microsoft.com/office/drawing/2014/main" id="{41CB0F72-4275-4482-A463-CC28202D3E7B}"/>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1" name="フローチャート: 判断 610">
          <a:extLst>
            <a:ext uri="{FF2B5EF4-FFF2-40B4-BE49-F238E27FC236}">
              <a16:creationId xmlns:a16="http://schemas.microsoft.com/office/drawing/2014/main" id="{5FFA6B76-AE20-4B73-B7D6-D404A8068627}"/>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2" name="フローチャート: 判断 611">
          <a:extLst>
            <a:ext uri="{FF2B5EF4-FFF2-40B4-BE49-F238E27FC236}">
              <a16:creationId xmlns:a16="http://schemas.microsoft.com/office/drawing/2014/main" id="{E8ECCF97-546E-4DB4-BDF9-424E0B00DB17}"/>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13" name="n_1aveValue【庁舎】&#10;有形固定資産減価償却率">
          <a:extLst>
            <a:ext uri="{FF2B5EF4-FFF2-40B4-BE49-F238E27FC236}">
              <a16:creationId xmlns:a16="http://schemas.microsoft.com/office/drawing/2014/main" id="{A8B0E35C-77D8-48AE-AD8D-9729EEA35018}"/>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4" name="フローチャート: 判断 613">
          <a:extLst>
            <a:ext uri="{FF2B5EF4-FFF2-40B4-BE49-F238E27FC236}">
              <a16:creationId xmlns:a16="http://schemas.microsoft.com/office/drawing/2014/main" id="{A7889D43-F467-4ACB-8065-5042D978BFC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15" name="n_2aveValue【庁舎】&#10;有形固定資産減価償却率">
          <a:extLst>
            <a:ext uri="{FF2B5EF4-FFF2-40B4-BE49-F238E27FC236}">
              <a16:creationId xmlns:a16="http://schemas.microsoft.com/office/drawing/2014/main" id="{31472EEA-5060-4FB7-8A75-45C4B433D839}"/>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16" name="フローチャート: 判断 615">
          <a:extLst>
            <a:ext uri="{FF2B5EF4-FFF2-40B4-BE49-F238E27FC236}">
              <a16:creationId xmlns:a16="http://schemas.microsoft.com/office/drawing/2014/main" id="{29B52CF5-1370-4F4A-9AA4-8DA9AB1058F5}"/>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17" name="n_3aveValue【庁舎】&#10;有形固定資産減価償却率">
          <a:extLst>
            <a:ext uri="{FF2B5EF4-FFF2-40B4-BE49-F238E27FC236}">
              <a16:creationId xmlns:a16="http://schemas.microsoft.com/office/drawing/2014/main" id="{A92A9AD4-18E5-4BF7-9C94-757D2EEF2504}"/>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B83D4C92-072A-42ED-929E-0F90AD2552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6E1EF20E-0991-44C8-B45E-01F281D87F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7AD3893E-967D-463B-8939-E83D0544BA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66F9A141-3491-47AC-B692-E5A4A88906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31006B25-2A62-4D59-8614-A377CAC5D3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623" name="楕円 622">
          <a:extLst>
            <a:ext uri="{FF2B5EF4-FFF2-40B4-BE49-F238E27FC236}">
              <a16:creationId xmlns:a16="http://schemas.microsoft.com/office/drawing/2014/main" id="{2CD4B8A9-5A7C-495E-B487-4697468D1AD4}"/>
            </a:ext>
          </a:extLst>
        </xdr:cNvPr>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27957</xdr:rowOff>
    </xdr:from>
    <xdr:ext cx="405111" cy="259045"/>
    <xdr:sp macro="" textlink="">
      <xdr:nvSpPr>
        <xdr:cNvPr id="624" name="【庁舎】&#10;有形固定資産減価償却率該当値テキスト">
          <a:extLst>
            <a:ext uri="{FF2B5EF4-FFF2-40B4-BE49-F238E27FC236}">
              <a16:creationId xmlns:a16="http://schemas.microsoft.com/office/drawing/2014/main" id="{8C539245-339D-4A10-9915-763BC92B8DBC}"/>
            </a:ext>
          </a:extLst>
        </xdr:cNvPr>
        <xdr:cNvSpPr txBox="1"/>
      </xdr:nvSpPr>
      <xdr:spPr>
        <a:xfrm>
          <a:off x="16357600"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25" name="楕円 624">
          <a:extLst>
            <a:ext uri="{FF2B5EF4-FFF2-40B4-BE49-F238E27FC236}">
              <a16:creationId xmlns:a16="http://schemas.microsoft.com/office/drawing/2014/main" id="{4DA46530-9946-492B-BD06-80D3E1905B34}"/>
            </a:ext>
          </a:extLst>
        </xdr:cNvPr>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101</xdr:row>
      <xdr:rowOff>163830</xdr:rowOff>
    </xdr:to>
    <xdr:cxnSp macro="">
      <xdr:nvCxnSpPr>
        <xdr:cNvPr id="626" name="直線コネクタ 625">
          <a:extLst>
            <a:ext uri="{FF2B5EF4-FFF2-40B4-BE49-F238E27FC236}">
              <a16:creationId xmlns:a16="http://schemas.microsoft.com/office/drawing/2014/main" id="{4EDD2941-1DE5-4AD8-8AD9-99B94B551609}"/>
            </a:ext>
          </a:extLst>
        </xdr:cNvPr>
        <xdr:cNvCxnSpPr/>
      </xdr:nvCxnSpPr>
      <xdr:spPr>
        <a:xfrm>
          <a:off x="15481300" y="17438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27" name="楕円 626">
          <a:extLst>
            <a:ext uri="{FF2B5EF4-FFF2-40B4-BE49-F238E27FC236}">
              <a16:creationId xmlns:a16="http://schemas.microsoft.com/office/drawing/2014/main" id="{7F5CAC38-AD7F-46C0-B84B-44B6FA064C97}"/>
            </a:ext>
          </a:extLst>
        </xdr:cNvPr>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133350</xdr:rowOff>
    </xdr:to>
    <xdr:cxnSp macro="">
      <xdr:nvCxnSpPr>
        <xdr:cNvPr id="628" name="直線コネクタ 627">
          <a:extLst>
            <a:ext uri="{FF2B5EF4-FFF2-40B4-BE49-F238E27FC236}">
              <a16:creationId xmlns:a16="http://schemas.microsoft.com/office/drawing/2014/main" id="{3C0867F1-CAEE-47B6-8017-4BEC1B21E887}"/>
            </a:ext>
          </a:extLst>
        </xdr:cNvPr>
        <xdr:cNvCxnSpPr/>
      </xdr:nvCxnSpPr>
      <xdr:spPr>
        <a:xfrm flipV="1">
          <a:off x="14592300" y="17438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133350</xdr:rowOff>
    </xdr:from>
    <xdr:to>
      <xdr:col>72</xdr:col>
      <xdr:colOff>38100</xdr:colOff>
      <xdr:row>102</xdr:row>
      <xdr:rowOff>63500</xdr:rowOff>
    </xdr:to>
    <xdr:sp macro="" textlink="">
      <xdr:nvSpPr>
        <xdr:cNvPr id="629" name="楕円 628">
          <a:extLst>
            <a:ext uri="{FF2B5EF4-FFF2-40B4-BE49-F238E27FC236}">
              <a16:creationId xmlns:a16="http://schemas.microsoft.com/office/drawing/2014/main" id="{9F017111-0615-4F64-8125-F6B088CFD1E1}"/>
            </a:ext>
          </a:extLst>
        </xdr:cNvPr>
        <xdr:cNvSpPr/>
      </xdr:nvSpPr>
      <xdr:spPr>
        <a:xfrm>
          <a:off x="13652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102</xdr:row>
      <xdr:rowOff>12700</xdr:rowOff>
    </xdr:to>
    <xdr:cxnSp macro="">
      <xdr:nvCxnSpPr>
        <xdr:cNvPr id="630" name="直線コネクタ 629">
          <a:extLst>
            <a:ext uri="{FF2B5EF4-FFF2-40B4-BE49-F238E27FC236}">
              <a16:creationId xmlns:a16="http://schemas.microsoft.com/office/drawing/2014/main" id="{81D59E2E-BFED-4167-9E14-F28F5232CA25}"/>
            </a:ext>
          </a:extLst>
        </xdr:cNvPr>
        <xdr:cNvCxnSpPr/>
      </xdr:nvCxnSpPr>
      <xdr:spPr>
        <a:xfrm flipV="1">
          <a:off x="13703300" y="1744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17797</xdr:rowOff>
    </xdr:from>
    <xdr:ext cx="405111" cy="259045"/>
    <xdr:sp macro="" textlink="">
      <xdr:nvSpPr>
        <xdr:cNvPr id="631" name="n_1mainValue【庁舎】&#10;有形固定資産減価償却率">
          <a:extLst>
            <a:ext uri="{FF2B5EF4-FFF2-40B4-BE49-F238E27FC236}">
              <a16:creationId xmlns:a16="http://schemas.microsoft.com/office/drawing/2014/main" id="{A68744F5-C969-464A-9F04-3CC293D17681}"/>
            </a:ext>
          </a:extLst>
        </xdr:cNvPr>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32" name="n_2mainValue【庁舎】&#10;有形固定資産減価償却率">
          <a:extLst>
            <a:ext uri="{FF2B5EF4-FFF2-40B4-BE49-F238E27FC236}">
              <a16:creationId xmlns:a16="http://schemas.microsoft.com/office/drawing/2014/main" id="{3C42DA43-D15D-45F4-816E-448D7D115A9E}"/>
            </a:ext>
          </a:extLst>
        </xdr:cNvPr>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80027</xdr:rowOff>
    </xdr:from>
    <xdr:ext cx="405111" cy="259045"/>
    <xdr:sp macro="" textlink="">
      <xdr:nvSpPr>
        <xdr:cNvPr id="633" name="n_3mainValue【庁舎】&#10;有形固定資産減価償却率">
          <a:extLst>
            <a:ext uri="{FF2B5EF4-FFF2-40B4-BE49-F238E27FC236}">
              <a16:creationId xmlns:a16="http://schemas.microsoft.com/office/drawing/2014/main" id="{98355869-40FC-4BC9-9A39-EEDC27D39A33}"/>
            </a:ext>
          </a:extLst>
        </xdr:cNvPr>
        <xdr:cNvSpPr txBox="1"/>
      </xdr:nvSpPr>
      <xdr:spPr>
        <a:xfrm>
          <a:off x="135007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A9ECE36B-10DC-47D0-A1D7-7B785C8BF5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FDB6692D-B0B5-49D6-9C20-B90DCE11CB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2FA3F831-3D25-4BF6-84FF-2040935CC7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E018F28F-54D3-4C65-84B2-3A36EB2EA8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11A6A83E-0974-4F9E-80FA-D89E1AA9FE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5FB8BDE6-E670-478A-B0F1-83E3F9D954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94123259-9D23-4ACE-B2E2-0938D857EA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D90FA450-D1F1-44A6-A39E-8F2DE365C8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CECA6D79-8D31-44AB-A0B2-E725D0D9DF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A1E72C6C-00EA-4F9F-90F3-69C36E635E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2180958B-7D16-40E0-B553-01E8302BA3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5AE876B1-D1B5-4707-8ABA-DFC58426148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8F5FBDFF-C500-460E-8291-08E545D89E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2711D849-DD78-42C0-BC8B-040E6C88D1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82550F10-8FFC-4F02-A58D-4BBF12E1B5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4F7A81AC-1009-4D4E-A86B-14514026EBD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A0D3B0F0-2F53-4DF6-8625-A61063D0F4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6BCEAD7D-2916-44F3-81BA-7DDF486328F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D460FB27-630B-4654-AB64-B0A7798C8A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4210C5E6-9512-4E9F-821A-F1A4F68583C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16E8CCAF-7F21-47FA-9ECB-C3C9D27D32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A704D45D-0768-42BE-90F6-D80C4A165A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a:extLst>
            <a:ext uri="{FF2B5EF4-FFF2-40B4-BE49-F238E27FC236}">
              <a16:creationId xmlns:a16="http://schemas.microsoft.com/office/drawing/2014/main" id="{2962FD98-09E7-4B5D-86C1-F4DA8BEB7F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7" name="直線コネクタ 656">
          <a:extLst>
            <a:ext uri="{FF2B5EF4-FFF2-40B4-BE49-F238E27FC236}">
              <a16:creationId xmlns:a16="http://schemas.microsoft.com/office/drawing/2014/main" id="{81067240-2911-42EE-A925-CE1A12F5F4F4}"/>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58" name="【庁舎】&#10;一人当たり面積最小値テキスト">
          <a:extLst>
            <a:ext uri="{FF2B5EF4-FFF2-40B4-BE49-F238E27FC236}">
              <a16:creationId xmlns:a16="http://schemas.microsoft.com/office/drawing/2014/main" id="{88F85141-F7E1-4952-A895-9BC61F15E70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9" name="直線コネクタ 658">
          <a:extLst>
            <a:ext uri="{FF2B5EF4-FFF2-40B4-BE49-F238E27FC236}">
              <a16:creationId xmlns:a16="http://schemas.microsoft.com/office/drawing/2014/main" id="{00D99BC4-F337-4B5C-A5C8-2D4C964E8E61}"/>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0" name="【庁舎】&#10;一人当たり面積最大値テキスト">
          <a:extLst>
            <a:ext uri="{FF2B5EF4-FFF2-40B4-BE49-F238E27FC236}">
              <a16:creationId xmlns:a16="http://schemas.microsoft.com/office/drawing/2014/main" id="{3DA6B31B-AFA3-43BD-977F-8956FAA15B22}"/>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1" name="直線コネクタ 660">
          <a:extLst>
            <a:ext uri="{FF2B5EF4-FFF2-40B4-BE49-F238E27FC236}">
              <a16:creationId xmlns:a16="http://schemas.microsoft.com/office/drawing/2014/main" id="{DB02BEF6-294D-49E3-BE88-F4A651B253A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62" name="【庁舎】&#10;一人当たり面積平均値テキスト">
          <a:extLst>
            <a:ext uri="{FF2B5EF4-FFF2-40B4-BE49-F238E27FC236}">
              <a16:creationId xmlns:a16="http://schemas.microsoft.com/office/drawing/2014/main" id="{F1D66C38-2CA6-4FCC-BFAB-DE7B7F6843AC}"/>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3" name="フローチャート: 判断 662">
          <a:extLst>
            <a:ext uri="{FF2B5EF4-FFF2-40B4-BE49-F238E27FC236}">
              <a16:creationId xmlns:a16="http://schemas.microsoft.com/office/drawing/2014/main" id="{39815D1D-79D9-4C21-B916-7182D2C400FB}"/>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4" name="フローチャート: 判断 663">
          <a:extLst>
            <a:ext uri="{FF2B5EF4-FFF2-40B4-BE49-F238E27FC236}">
              <a16:creationId xmlns:a16="http://schemas.microsoft.com/office/drawing/2014/main" id="{B6B53BC4-1424-48E5-8CAC-04B0386F5767}"/>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65" name="n_1aveValue【庁舎】&#10;一人当たり面積">
          <a:extLst>
            <a:ext uri="{FF2B5EF4-FFF2-40B4-BE49-F238E27FC236}">
              <a16:creationId xmlns:a16="http://schemas.microsoft.com/office/drawing/2014/main" id="{59C2622E-38EC-4210-B9E8-67BDE35D8BB9}"/>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66" name="フローチャート: 判断 665">
          <a:extLst>
            <a:ext uri="{FF2B5EF4-FFF2-40B4-BE49-F238E27FC236}">
              <a16:creationId xmlns:a16="http://schemas.microsoft.com/office/drawing/2014/main" id="{0624D905-BCDD-4450-A135-B7022AB87081}"/>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67" name="n_2aveValue【庁舎】&#10;一人当たり面積">
          <a:extLst>
            <a:ext uri="{FF2B5EF4-FFF2-40B4-BE49-F238E27FC236}">
              <a16:creationId xmlns:a16="http://schemas.microsoft.com/office/drawing/2014/main" id="{4D5C94A8-B22E-4415-BE8B-F58A9B2A1D54}"/>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68" name="フローチャート: 判断 667">
          <a:extLst>
            <a:ext uri="{FF2B5EF4-FFF2-40B4-BE49-F238E27FC236}">
              <a16:creationId xmlns:a16="http://schemas.microsoft.com/office/drawing/2014/main" id="{41061D70-9E66-4FFF-B786-52161933597B}"/>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69" name="n_3aveValue【庁舎】&#10;一人当たり面積">
          <a:extLst>
            <a:ext uri="{FF2B5EF4-FFF2-40B4-BE49-F238E27FC236}">
              <a16:creationId xmlns:a16="http://schemas.microsoft.com/office/drawing/2014/main" id="{10737343-6521-4D50-B003-EF02465FBF75}"/>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1ABA8B1-AEC3-41B1-B0C0-3F3E685070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72E4C1BE-38E6-4928-8C98-34F0E1C431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CD78DEA-1B49-47A7-BAE3-2AB4BB08F6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84564E0-4B06-4E10-8B9B-7F5247A167D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1E7EFB7-C2FE-461A-BA70-0323C74422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675" name="楕円 674">
          <a:extLst>
            <a:ext uri="{FF2B5EF4-FFF2-40B4-BE49-F238E27FC236}">
              <a16:creationId xmlns:a16="http://schemas.microsoft.com/office/drawing/2014/main" id="{0AEB1A6D-F1A5-4726-9CEC-DA6E320C33C8}"/>
            </a:ext>
          </a:extLst>
        </xdr:cNvPr>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166133</xdr:rowOff>
    </xdr:from>
    <xdr:ext cx="469744" cy="259045"/>
    <xdr:sp macro="" textlink="">
      <xdr:nvSpPr>
        <xdr:cNvPr id="676" name="【庁舎】&#10;一人当たり面積該当値テキスト">
          <a:extLst>
            <a:ext uri="{FF2B5EF4-FFF2-40B4-BE49-F238E27FC236}">
              <a16:creationId xmlns:a16="http://schemas.microsoft.com/office/drawing/2014/main" id="{5F711501-F6B8-4E6D-90FB-DEDF5045C242}"/>
            </a:ext>
          </a:extLst>
        </xdr:cNvPr>
        <xdr:cNvSpPr txBox="1"/>
      </xdr:nvSpPr>
      <xdr:spPr>
        <a:xfrm>
          <a:off x="22199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18162</xdr:rowOff>
    </xdr:from>
    <xdr:to>
      <xdr:col>112</xdr:col>
      <xdr:colOff>38100</xdr:colOff>
      <xdr:row>107</xdr:row>
      <xdr:rowOff>119762</xdr:rowOff>
    </xdr:to>
    <xdr:sp macro="" textlink="">
      <xdr:nvSpPr>
        <xdr:cNvPr id="677" name="楕円 676">
          <a:extLst>
            <a:ext uri="{FF2B5EF4-FFF2-40B4-BE49-F238E27FC236}">
              <a16:creationId xmlns:a16="http://schemas.microsoft.com/office/drawing/2014/main" id="{E45C0732-1771-440E-A82C-7EC32E4235D7}"/>
            </a:ext>
          </a:extLst>
        </xdr:cNvPr>
        <xdr:cNvSpPr/>
      </xdr:nvSpPr>
      <xdr:spPr>
        <a:xfrm>
          <a:off x="21272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68962</xdr:rowOff>
    </xdr:to>
    <xdr:cxnSp macro="">
      <xdr:nvCxnSpPr>
        <xdr:cNvPr id="678" name="直線コネクタ 677">
          <a:extLst>
            <a:ext uri="{FF2B5EF4-FFF2-40B4-BE49-F238E27FC236}">
              <a16:creationId xmlns:a16="http://schemas.microsoft.com/office/drawing/2014/main" id="{8DA09FC7-55A7-4386-8495-58992EECECB1}"/>
            </a:ext>
          </a:extLst>
        </xdr:cNvPr>
        <xdr:cNvCxnSpPr/>
      </xdr:nvCxnSpPr>
      <xdr:spPr>
        <a:xfrm flipV="1">
          <a:off x="21323300" y="1841220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679" name="楕円 678">
          <a:extLst>
            <a:ext uri="{FF2B5EF4-FFF2-40B4-BE49-F238E27FC236}">
              <a16:creationId xmlns:a16="http://schemas.microsoft.com/office/drawing/2014/main" id="{DB42E857-930C-40F2-8632-94C4023450A0}"/>
            </a:ext>
          </a:extLst>
        </xdr:cNvPr>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68962</xdr:rowOff>
    </xdr:from>
    <xdr:to>
      <xdr:col>111</xdr:col>
      <xdr:colOff>177800</xdr:colOff>
      <xdr:row>107</xdr:row>
      <xdr:rowOff>68962</xdr:rowOff>
    </xdr:to>
    <xdr:cxnSp macro="">
      <xdr:nvCxnSpPr>
        <xdr:cNvPr id="680" name="直線コネクタ 679">
          <a:extLst>
            <a:ext uri="{FF2B5EF4-FFF2-40B4-BE49-F238E27FC236}">
              <a16:creationId xmlns:a16="http://schemas.microsoft.com/office/drawing/2014/main" id="{7E64F3FE-61A2-4B31-834D-1F03537E54BE}"/>
            </a:ext>
          </a:extLst>
        </xdr:cNvPr>
        <xdr:cNvCxnSpPr/>
      </xdr:nvCxnSpPr>
      <xdr:spPr>
        <a:xfrm>
          <a:off x="20434300" y="18414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20828</xdr:rowOff>
    </xdr:from>
    <xdr:to>
      <xdr:col>102</xdr:col>
      <xdr:colOff>165100</xdr:colOff>
      <xdr:row>107</xdr:row>
      <xdr:rowOff>122428</xdr:rowOff>
    </xdr:to>
    <xdr:sp macro="" textlink="">
      <xdr:nvSpPr>
        <xdr:cNvPr id="681" name="楕円 680">
          <a:extLst>
            <a:ext uri="{FF2B5EF4-FFF2-40B4-BE49-F238E27FC236}">
              <a16:creationId xmlns:a16="http://schemas.microsoft.com/office/drawing/2014/main" id="{080B1F74-1933-4DE5-BDF5-7D0CA9BAB6BB}"/>
            </a:ext>
          </a:extLst>
        </xdr:cNvPr>
        <xdr:cNvSpPr/>
      </xdr:nvSpPr>
      <xdr:spPr>
        <a:xfrm>
          <a:off x="19494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71628</xdr:rowOff>
    </xdr:to>
    <xdr:cxnSp macro="">
      <xdr:nvCxnSpPr>
        <xdr:cNvPr id="682" name="直線コネクタ 681">
          <a:extLst>
            <a:ext uri="{FF2B5EF4-FFF2-40B4-BE49-F238E27FC236}">
              <a16:creationId xmlns:a16="http://schemas.microsoft.com/office/drawing/2014/main" id="{336A6015-C7F0-4B89-AA17-6F907C0AB070}"/>
            </a:ext>
          </a:extLst>
        </xdr:cNvPr>
        <xdr:cNvCxnSpPr/>
      </xdr:nvCxnSpPr>
      <xdr:spPr>
        <a:xfrm flipV="1">
          <a:off x="19545300" y="1841411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110889</xdr:rowOff>
    </xdr:from>
    <xdr:ext cx="469744" cy="259045"/>
    <xdr:sp macro="" textlink="">
      <xdr:nvSpPr>
        <xdr:cNvPr id="683" name="n_1mainValue【庁舎】&#10;一人当たり面積">
          <a:extLst>
            <a:ext uri="{FF2B5EF4-FFF2-40B4-BE49-F238E27FC236}">
              <a16:creationId xmlns:a16="http://schemas.microsoft.com/office/drawing/2014/main" id="{5C30D970-2CBE-498C-97C8-A4E563157AE0}"/>
            </a:ext>
          </a:extLst>
        </xdr:cNvPr>
        <xdr:cNvSpPr txBox="1"/>
      </xdr:nvSpPr>
      <xdr:spPr>
        <a:xfrm>
          <a:off x="210757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110889</xdr:rowOff>
    </xdr:from>
    <xdr:ext cx="469744" cy="259045"/>
    <xdr:sp macro="" textlink="">
      <xdr:nvSpPr>
        <xdr:cNvPr id="684" name="n_2mainValue【庁舎】&#10;一人当たり面積">
          <a:extLst>
            <a:ext uri="{FF2B5EF4-FFF2-40B4-BE49-F238E27FC236}">
              <a16:creationId xmlns:a16="http://schemas.microsoft.com/office/drawing/2014/main" id="{0002834F-E988-4DA4-B676-24507B50F193}"/>
            </a:ext>
          </a:extLst>
        </xdr:cNvPr>
        <xdr:cNvSpPr txBox="1"/>
      </xdr:nvSpPr>
      <xdr:spPr>
        <a:xfrm>
          <a:off x="20199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113555</xdr:rowOff>
    </xdr:from>
    <xdr:ext cx="469744" cy="259045"/>
    <xdr:sp macro="" textlink="">
      <xdr:nvSpPr>
        <xdr:cNvPr id="685" name="n_3mainValue【庁舎】&#10;一人当たり面積">
          <a:extLst>
            <a:ext uri="{FF2B5EF4-FFF2-40B4-BE49-F238E27FC236}">
              <a16:creationId xmlns:a16="http://schemas.microsoft.com/office/drawing/2014/main" id="{7EDE665F-652B-4523-B91D-97B6D8558457}"/>
            </a:ext>
          </a:extLst>
        </xdr:cNvPr>
        <xdr:cNvSpPr txBox="1"/>
      </xdr:nvSpPr>
      <xdr:spPr>
        <a:xfrm>
          <a:off x="19310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F0C96C47-FA54-4EDD-B76B-3FC37F8284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40C822E0-FC97-47B6-A7E3-A3FD7EE25C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6B148E1B-FBCF-4651-83D0-57A5D0A3DB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有形固定資産減価償却率、一人当たり有形固定資産額は類似団体内平均値を下回っている。当面、当該施設の固定資産には大きな変更がないため、今度も低い水準で推移することが予想される。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一人当たり面積は類似団体内平均値とほぼ同じ数値だが、有形固定資産減価償却率は</a:t>
          </a:r>
          <a:r>
            <a:rPr kumimoji="1" lang="en-US" altLang="ja-JP" sz="1100">
              <a:latin typeface="ＭＳ Ｐゴシック" panose="020B0600070205080204" pitchFamily="50" charset="-128"/>
              <a:ea typeface="ＭＳ Ｐゴシック" panose="020B0600070205080204" pitchFamily="50" charset="-128"/>
            </a:rPr>
            <a:t>85.6</a:t>
          </a:r>
          <a:r>
            <a:rPr kumimoji="1" lang="ja-JP" altLang="en-US" sz="1100">
              <a:latin typeface="ＭＳ Ｐゴシック" panose="020B0600070205080204" pitchFamily="50" charset="-128"/>
              <a:ea typeface="ＭＳ Ｐゴシック" panose="020B0600070205080204" pitchFamily="50" charset="-128"/>
            </a:rPr>
            <a:t>と類似団体平均を上回っている。体育館が令和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年度で法定耐用年数を迎えるため、今後、施設の更新について検討する。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保健センター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一人当たり面積は類似団体内平均値を下回っているが、有形固定資産減価償却率は類似団体平均を上回っている。これは村で唯一の保健センター（鉄筋コンクリート造）が平成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年度で建築</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年（法定耐用年数</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年）を迎えたためである。現在、建替の予定はないため、大潟村公共施設等総合管理計画に従い、予防保全を実施することでトータルコストの縮減を図る。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類似団体内平均値を上回っているが、有形固定資産減価償却率は下回っている。当面、福祉施設の整備予定はなく、今後は年度の経過とともに緩やかに増加していくことが予想されるため、老朽化対策等を検討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一人当たり面積は類似団体内平均値を下回っているが、有形固定資産減価償却率は</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と類似団体平均を上回っているが、令和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年度に防災センターの改修を予定しており、今後比率は減少することが見込まれる。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一人当たり面積は類似団体内平均値を下回っているが、有形固定資産減価償却率は</a:t>
          </a:r>
          <a:r>
            <a:rPr kumimoji="1" lang="en-US" altLang="ja-JP" sz="1100">
              <a:latin typeface="ＭＳ Ｐゴシック" panose="020B0600070205080204" pitchFamily="50" charset="-128"/>
              <a:ea typeface="ＭＳ Ｐゴシック" panose="020B0600070205080204" pitchFamily="50" charset="-128"/>
            </a:rPr>
            <a:t>93.6</a:t>
          </a:r>
          <a:r>
            <a:rPr kumimoji="1" lang="ja-JP" altLang="en-US" sz="1100">
              <a:latin typeface="ＭＳ Ｐゴシック" panose="020B0600070205080204" pitchFamily="50" charset="-128"/>
              <a:ea typeface="ＭＳ Ｐゴシック" panose="020B0600070205080204" pitchFamily="50" charset="-128"/>
            </a:rPr>
            <a:t>と高い水準にある。これは、役場庁舎が令和元年度で法定耐用年数を迎えるためである。現状では建替予定がなく、大潟村公共施設等総合管理計画に従い、長寿命化を可能な限り図っていく。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農業が主要産業であるが、大規模農家の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が大きく、農家所得が高いこと等により、類似団体内平均を上回っている。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平成２６年度から増加傾向にあるが、これは人口、世帯数等の減による基準財政需要額の減が基準財政収入額の減と比較して大きいことによる。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村税の徴収率については例年９８％を超える高い率で推移しており、引き続きこの水準を維持し、自主財源の確保を図る。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計画的な繰上償還の実施や、事務事業の見直し等により経常経費の削減、行政の効率化に取り組む。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8382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8382</xdr:rowOff>
    </xdr:from>
    <xdr:to>
      <xdr:col>11</xdr:col>
      <xdr:colOff>31750</xdr:colOff>
      <xdr:row>43</xdr:row>
      <xdr:rowOff>18034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129032</xdr:rowOff>
    </xdr:from>
    <xdr:to>
      <xdr:col>11</xdr:col>
      <xdr:colOff>82550</xdr:colOff>
      <xdr:row>43</xdr:row>
      <xdr:rowOff>59182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69359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年度は米の収量、米価が上がったために村税収入は増となったが、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地方交付税については算入費目の内、地域経済・雇用対策費が廃止になったことにより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、人件費が減となった要因は、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が負担率の改定等により減となった他、公債費が減となった要因は、繰上償還を除いた経常的なものが減となったためである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３年度から着工が予定されているかんがい排水対策等の大規模な国営事業により、公債費の増加が見込まれる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、引き続き繰上償還の実施により利子償還金の抑制・縮減に努めるとともに、事務事業の見直しにより経常経費の削減を図る。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49424</xdr:rowOff>
    </xdr:from>
    <xdr:to>
      <xdr:col>23</xdr:col>
      <xdr:colOff>133350</xdr:colOff>
      <xdr:row>64</xdr:row>
      <xdr:rowOff>89641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2222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140441</xdr:rowOff>
    </xdr:from>
    <xdr:to>
      <xdr:col>19</xdr:col>
      <xdr:colOff>133350</xdr:colOff>
      <xdr:row>64</xdr:row>
      <xdr:rowOff>89641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417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140441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3119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144463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311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170074</xdr:rowOff>
    </xdr:from>
    <xdr:to>
      <xdr:col>23</xdr:col>
      <xdr:colOff>184150</xdr:colOff>
      <xdr:row>64</xdr:row>
      <xdr:rowOff>100224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142151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38841</xdr:rowOff>
    </xdr:from>
    <xdr:to>
      <xdr:col>19</xdr:col>
      <xdr:colOff>184150</xdr:colOff>
      <xdr:row>64</xdr:row>
      <xdr:rowOff>140441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125218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9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89641</xdr:rowOff>
    </xdr:from>
    <xdr:to>
      <xdr:col>15</xdr:col>
      <xdr:colOff>133350</xdr:colOff>
      <xdr:row>64</xdr:row>
      <xdr:rowOff>19791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全国平均、県平均を大きく上回っているが、類似団体平均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物件費が多額となっているのは、温泉保養センターやケアハウス、村民センター等、村営施設の多くを指定管理委託しており、その委託費が要因となっている。また、平成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学校給食公会計化に伴う賄材料費の増が要因となっている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また、人件費については、職員数は大きな変動もなく前年並で推移している。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事業の見直し等によりできる限り人員削減を進め、物件費についても一層の経常経費の抑制に努めて行政の効率化に取り組み、歳出の削減を図る。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140227</xdr:rowOff>
    </xdr:from>
    <xdr:to>
      <xdr:col>23</xdr:col>
      <xdr:colOff>133350</xdr:colOff>
      <xdr:row>82</xdr:row>
      <xdr:rowOff>165688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9127"/>
          <a:ext cx="8382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130815</xdr:rowOff>
    </xdr:from>
    <xdr:to>
      <xdr:col>19</xdr:col>
      <xdr:colOff>133350</xdr:colOff>
      <xdr:row>82</xdr:row>
      <xdr:rowOff>140227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971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130815</xdr:rowOff>
    </xdr:from>
    <xdr:to>
      <xdr:col>15</xdr:col>
      <xdr:colOff>82550</xdr:colOff>
      <xdr:row>82</xdr:row>
      <xdr:rowOff>133879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133879</xdr:rowOff>
    </xdr:from>
    <xdr:to>
      <xdr:col>11</xdr:col>
      <xdr:colOff>31750</xdr:colOff>
      <xdr:row>83</xdr:row>
      <xdr:rowOff>26646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92779"/>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114888</xdr:rowOff>
    </xdr:from>
    <xdr:to>
      <xdr:col>23</xdr:col>
      <xdr:colOff>184150</xdr:colOff>
      <xdr:row>83</xdr:row>
      <xdr:rowOff>45038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131415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89427</xdr:rowOff>
    </xdr:from>
    <xdr:to>
      <xdr:col>19</xdr:col>
      <xdr:colOff>184150</xdr:colOff>
      <xdr:row>83</xdr:row>
      <xdr:rowOff>19577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29754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80015</xdr:rowOff>
    </xdr:from>
    <xdr:to>
      <xdr:col>15</xdr:col>
      <xdr:colOff>133350</xdr:colOff>
      <xdr:row>83</xdr:row>
      <xdr:rowOff>10165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20342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83079</xdr:rowOff>
    </xdr:from>
    <xdr:to>
      <xdr:col>11</xdr:col>
      <xdr:colOff>82550</xdr:colOff>
      <xdr:row>83</xdr:row>
      <xdr:rowOff>13229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169456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147296</xdr:rowOff>
    </xdr:from>
    <xdr:to>
      <xdr:col>7</xdr:col>
      <xdr:colOff>31750</xdr:colOff>
      <xdr:row>83</xdr:row>
      <xdr:rowOff>77446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62223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職員年齢層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地域の民間企業の平均給与の状況等を踏まえ、今後も給与の適正化に努める。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87</xdr:row>
      <xdr:rowOff>44768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0059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155893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945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56832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94561"/>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56832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98039"/>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職員数については大潟村職員定数条例に基づき、定数（６３名）で推移しており、類似団体平均を下回っている。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引き続き住民サービスの向上も勘案しながら今後もより適切な定員管理に努める。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64480</xdr:rowOff>
    </xdr:from>
    <xdr:to>
      <xdr:col>81</xdr:col>
      <xdr:colOff>44450</xdr:colOff>
      <xdr:row>59</xdr:row>
      <xdr:rowOff>68961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8003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64480</xdr:rowOff>
    </xdr:from>
    <xdr:to>
      <xdr:col>77</xdr:col>
      <xdr:colOff>44450</xdr:colOff>
      <xdr:row>59</xdr:row>
      <xdr:rowOff>85507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80030"/>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58620</xdr:rowOff>
    </xdr:from>
    <xdr:to>
      <xdr:col>72</xdr:col>
      <xdr:colOff>203200</xdr:colOff>
      <xdr:row>59</xdr:row>
      <xdr:rowOff>85507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7417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58620</xdr:rowOff>
    </xdr:from>
    <xdr:to>
      <xdr:col>68</xdr:col>
      <xdr:colOff>152400</xdr:colOff>
      <xdr:row>59</xdr:row>
      <xdr:rowOff>62067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741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18161</xdr:rowOff>
    </xdr:from>
    <xdr:to>
      <xdr:col>81</xdr:col>
      <xdr:colOff>95250</xdr:colOff>
      <xdr:row>59</xdr:row>
      <xdr:rowOff>119761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34688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7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13680</xdr:rowOff>
    </xdr:from>
    <xdr:to>
      <xdr:col>77</xdr:col>
      <xdr:colOff>95250</xdr:colOff>
      <xdr:row>59</xdr:row>
      <xdr:rowOff>115280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125457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34707</xdr:rowOff>
    </xdr:from>
    <xdr:to>
      <xdr:col>73</xdr:col>
      <xdr:colOff>44450</xdr:colOff>
      <xdr:row>59</xdr:row>
      <xdr:rowOff>136307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146484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7820</xdr:rowOff>
    </xdr:from>
    <xdr:to>
      <xdr:col>68</xdr:col>
      <xdr:colOff>203200</xdr:colOff>
      <xdr:row>59</xdr:row>
      <xdr:rowOff>109420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119597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11267</xdr:rowOff>
    </xdr:from>
    <xdr:to>
      <xdr:col>64</xdr:col>
      <xdr:colOff>152400</xdr:colOff>
      <xdr:row>59</xdr:row>
      <xdr:rowOff>112867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123044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で県平均を下回っているが、全国平均、類似団体平均を上回る比率となっている。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平成２７年度より小中学校校舎建て替えに伴う地方債の償還が開始され、償還のピークである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年度までは比率が上昇し、その後は緩やかに比率が減少していくと見込まれる。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かんがい排水対策や認定こども園の建設等の事業の実施による比率の上昇が懸念されるが、今後は地方債に大きく依存することのない財政運営を行うとともに、繰上償還の実施などに努め、より一層の財政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100330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994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141478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で県平均を下回っているが、全国平均、類似団体平均を大きく上回っている。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したこととから、比率は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３年度から着工が予定されているかんがい排水対策等の大規模な国営事業の財源として地方債残高が増加する見込みであり、比率の上昇が懸念される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引き続き繰上償還や計画的な基金の積み増しなどを行い比率の抑制に努める。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100965</xdr:rowOff>
    </xdr:from>
    <xdr:to>
      <xdr:col>81</xdr:col>
      <xdr:colOff>44450</xdr:colOff>
      <xdr:row>19</xdr:row>
      <xdr:rowOff>103596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87065"/>
          <a:ext cx="8382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7892</xdr:rowOff>
    </xdr:from>
    <xdr:to>
      <xdr:col>77</xdr:col>
      <xdr:colOff>44450</xdr:colOff>
      <xdr:row>19</xdr:row>
      <xdr:rowOff>103596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093992"/>
          <a:ext cx="889000" cy="2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7892</xdr:rowOff>
    </xdr:from>
    <xdr:to>
      <xdr:col>72</xdr:col>
      <xdr:colOff>203200</xdr:colOff>
      <xdr:row>19</xdr:row>
      <xdr:rowOff>162197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93992"/>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162197</xdr:rowOff>
    </xdr:from>
    <xdr:to>
      <xdr:col>68</xdr:col>
      <xdr:colOff>152400</xdr:colOff>
      <xdr:row>20</xdr:row>
      <xdr:rowOff>13153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197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50165</xdr:rowOff>
    </xdr:from>
    <xdr:to>
      <xdr:col>81</xdr:col>
      <xdr:colOff>95250</xdr:colOff>
      <xdr:row>18</xdr:row>
      <xdr:rowOff>151765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22242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52796</xdr:rowOff>
    </xdr:from>
    <xdr:to>
      <xdr:col>77</xdr:col>
      <xdr:colOff>95250</xdr:colOff>
      <xdr:row>19</xdr:row>
      <xdr:rowOff>154396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139173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9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128542</xdr:rowOff>
    </xdr:from>
    <xdr:to>
      <xdr:col>73</xdr:col>
      <xdr:colOff>44450</xdr:colOff>
      <xdr:row>18</xdr:row>
      <xdr:rowOff>58692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43469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1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111397</xdr:rowOff>
    </xdr:from>
    <xdr:to>
      <xdr:col>68</xdr:col>
      <xdr:colOff>203200</xdr:colOff>
      <xdr:row>20</xdr:row>
      <xdr:rowOff>41547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26324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133803</xdr:rowOff>
    </xdr:from>
    <xdr:to>
      <xdr:col>64</xdr:col>
      <xdr:colOff>152400</xdr:colOff>
      <xdr:row>20</xdr:row>
      <xdr:rowOff>63953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48730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、退職手当組合負担金負担率改定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今後も、定員管理に努めながら、住民サービスを低下させることなく、効率的な行政運営を行っていく。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前年度から構成比は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温泉保養センターやケアハウス、村民センター等、村営施設の多くを指定管理しているため、委託料が多額となっているが、その一方で施設管理に係る職員の賃金の割合は低く抑えられている側面がある。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今後は、事務内容の見直しを行うとともに、引き続き指定管理制度を有効活用しながら経費節減に努める。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359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19</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18</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59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126492</xdr:rowOff>
    </xdr:from>
    <xdr:to>
      <xdr:col>78</xdr:col>
      <xdr:colOff>120650</xdr:colOff>
      <xdr:row>19</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41419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高齢者入浴扶助費の増等の影響で昨年度と比較して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生活保護費がないことや、医療扶助費が低く抑えられていることが要因として考えられる。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今後は高齢化に伴い扶助費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増加が見込まれるため、保健事業や予防事業を実施し、扶助費の抑制に努める。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9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その他は主に水道事業等の特別会計への繰出金であるが、いずれの会計とも比較的良好な経営状況であるために、繰出金の割合は低く抑えられている。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今後も一般会計同様特別会計についても健全な運営を行い、繰出金が多額にならないように努める。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120142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22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170434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49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55</xdr:row>
      <xdr:rowOff>170434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0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76708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69342</xdr:rowOff>
    </xdr:from>
    <xdr:to>
      <xdr:col>78</xdr:col>
      <xdr:colOff>120650</xdr:colOff>
      <xdr:row>55</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9669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環境保全型農業直接支援対策事業の実績減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．２ポイントの減となっているが、全国平均、県平均、類似団体平均のいずれも上回って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基幹産業である農業分野への補助金が多額であることが要因となっている。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今後は事業内容等を精査するなど補助金の見直しを行い、効率的な財政運営を行っていく。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963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55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計画的な繰上償還を実施しているため公債費は低く抑えられているが、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小中学校建設事業、認定こども園等建設事業等の大規模建設事業の実施により平成２６年度以降は地方債の借入が増加傾向となっている。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今後は新規建設事業に係る地方債の発行を抑制し、公債費増加の抑制を図っていく。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4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241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公債費以外の割合は前年度と比較して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認定こども園等建設事業の本体工事が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ことにより、それに伴う物件費が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したこと、退職手当負担金の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により人件費が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したことが主な増の要因である。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水道事業特別会計などの各特別会計はおおむね良好な運営であることから繰出金は低く抑えられている。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今後とも財政の効率化を図り、より一層の経費節減に努める。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37846</xdr:rowOff>
    </xdr:from>
    <xdr:to>
      <xdr:col>82</xdr:col>
      <xdr:colOff>107950</xdr:colOff>
      <xdr:row>78</xdr:row>
      <xdr:rowOff>85852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109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446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34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78</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349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161814</xdr:rowOff>
    </xdr:from>
    <xdr:to>
      <xdr:col>29</xdr:col>
      <xdr:colOff>127000</xdr:colOff>
      <xdr:row>17</xdr:row>
      <xdr:rowOff>170710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4089"/>
          <a:ext cx="6477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161814</xdr:rowOff>
    </xdr:from>
    <xdr:to>
      <xdr:col>26</xdr:col>
      <xdr:colOff>50800</xdr:colOff>
      <xdr:row>17</xdr:row>
      <xdr:rowOff>168969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168969</xdr:rowOff>
    </xdr:from>
    <xdr:to>
      <xdr:col>22</xdr:col>
      <xdr:colOff>114300</xdr:colOff>
      <xdr:row>18</xdr:row>
      <xdr:rowOff>1070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162873</xdr:rowOff>
    </xdr:from>
    <xdr:to>
      <xdr:col>18</xdr:col>
      <xdr:colOff>177800</xdr:colOff>
      <xdr:row>18</xdr:row>
      <xdr:rowOff>1070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5148"/>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119910</xdr:rowOff>
    </xdr:from>
    <xdr:to>
      <xdr:col>29</xdr:col>
      <xdr:colOff>177800</xdr:colOff>
      <xdr:row>18</xdr:row>
      <xdr:rowOff>50060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91987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111014</xdr:rowOff>
    </xdr:from>
    <xdr:to>
      <xdr:col>26</xdr:col>
      <xdr:colOff>101600</xdr:colOff>
      <xdr:row>18</xdr:row>
      <xdr:rowOff>41164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25941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118169</xdr:rowOff>
    </xdr:from>
    <xdr:to>
      <xdr:col>22</xdr:col>
      <xdr:colOff>165100</xdr:colOff>
      <xdr:row>18</xdr:row>
      <xdr:rowOff>48319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121720</xdr:rowOff>
    </xdr:from>
    <xdr:to>
      <xdr:col>19</xdr:col>
      <xdr:colOff>38100</xdr:colOff>
      <xdr:row>18</xdr:row>
      <xdr:rowOff>51870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36647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112073</xdr:rowOff>
    </xdr:from>
    <xdr:to>
      <xdr:col>15</xdr:col>
      <xdr:colOff>101600</xdr:colOff>
      <xdr:row>18</xdr:row>
      <xdr:rowOff>42223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176135</xdr:rowOff>
    </xdr:from>
    <xdr:to>
      <xdr:col>29</xdr:col>
      <xdr:colOff>127000</xdr:colOff>
      <xdr:row>35</xdr:row>
      <xdr:rowOff>187447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6485"/>
          <a:ext cx="647700" cy="11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172224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2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164902</xdr:rowOff>
    </xdr:from>
    <xdr:to>
      <xdr:col>26</xdr:col>
      <xdr:colOff>50800</xdr:colOff>
      <xdr:row>35</xdr:row>
      <xdr:rowOff>176135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75252"/>
          <a:ext cx="6985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164902</xdr:rowOff>
    </xdr:from>
    <xdr:to>
      <xdr:col>22</xdr:col>
      <xdr:colOff>114300</xdr:colOff>
      <xdr:row>35</xdr:row>
      <xdr:rowOff>213626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5252"/>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213626</xdr:rowOff>
    </xdr:from>
    <xdr:to>
      <xdr:col>18</xdr:col>
      <xdr:colOff>177800</xdr:colOff>
      <xdr:row>35</xdr:row>
      <xdr:rowOff>298276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23976"/>
          <a:ext cx="6985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136647</xdr:rowOff>
    </xdr:from>
    <xdr:to>
      <xdr:col>29</xdr:col>
      <xdr:colOff>177800</xdr:colOff>
      <xdr:row>35</xdr:row>
      <xdr:rowOff>238247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324624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125335</xdr:rowOff>
    </xdr:from>
    <xdr:to>
      <xdr:col>26</xdr:col>
      <xdr:colOff>101600</xdr:colOff>
      <xdr:row>35</xdr:row>
      <xdr:rowOff>226935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237112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114102</xdr:rowOff>
    </xdr:from>
    <xdr:to>
      <xdr:col>22</xdr:col>
      <xdr:colOff>165100</xdr:colOff>
      <xdr:row>35</xdr:row>
      <xdr:rowOff>215702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225879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162826</xdr:rowOff>
    </xdr:from>
    <xdr:to>
      <xdr:col>19</xdr:col>
      <xdr:colOff>38100</xdr:colOff>
      <xdr:row>35</xdr:row>
      <xdr:rowOff>264426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274603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247476</xdr:rowOff>
    </xdr:from>
    <xdr:to>
      <xdr:col>15</xdr:col>
      <xdr:colOff>101600</xdr:colOff>
      <xdr:row>36</xdr:row>
      <xdr:rowOff>6176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333853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4447</xdr:rowOff>
    </xdr:from>
    <xdr:to>
      <xdr:col>24</xdr:col>
      <xdr:colOff>63500</xdr:colOff>
      <xdr:row>36</xdr:row>
      <xdr:rowOff>15081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76647"/>
          <a:ext cx="8382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4447</xdr:rowOff>
    </xdr:from>
    <xdr:to>
      <xdr:col>19</xdr:col>
      <xdr:colOff>177800</xdr:colOff>
      <xdr:row>36</xdr:row>
      <xdr:rowOff>31744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76647"/>
          <a:ext cx="889000" cy="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31744</xdr:rowOff>
    </xdr:from>
    <xdr:to>
      <xdr:col>15</xdr:col>
      <xdr:colOff>50800</xdr:colOff>
      <xdr:row>36</xdr:row>
      <xdr:rowOff>34713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394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29645</xdr:rowOff>
    </xdr:from>
    <xdr:to>
      <xdr:col>10</xdr:col>
      <xdr:colOff>114300</xdr:colOff>
      <xdr:row>36</xdr:row>
      <xdr:rowOff>34713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184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135731</xdr:rowOff>
    </xdr:from>
    <xdr:to>
      <xdr:col>24</xdr:col>
      <xdr:colOff>114300</xdr:colOff>
      <xdr:row>36</xdr:row>
      <xdr:rowOff>65881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158608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8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125097</xdr:rowOff>
    </xdr:from>
    <xdr:to>
      <xdr:col>20</xdr:col>
      <xdr:colOff>38100</xdr:colOff>
      <xdr:row>36</xdr:row>
      <xdr:rowOff>55247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71774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152394</xdr:rowOff>
    </xdr:from>
    <xdr:to>
      <xdr:col>15</xdr:col>
      <xdr:colOff>101600</xdr:colOff>
      <xdr:row>36</xdr:row>
      <xdr:rowOff>82544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99071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155363</xdr:rowOff>
    </xdr:from>
    <xdr:to>
      <xdr:col>10</xdr:col>
      <xdr:colOff>165100</xdr:colOff>
      <xdr:row>36</xdr:row>
      <xdr:rowOff>85513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102040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150295</xdr:rowOff>
    </xdr:from>
    <xdr:to>
      <xdr:col>6</xdr:col>
      <xdr:colOff>38100</xdr:colOff>
      <xdr:row>36</xdr:row>
      <xdr:rowOff>80445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96972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73479</xdr:rowOff>
    </xdr:from>
    <xdr:to>
      <xdr:col>24</xdr:col>
      <xdr:colOff>63500</xdr:colOff>
      <xdr:row>57</xdr:row>
      <xdr:rowOff>124244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6129"/>
          <a:ext cx="8382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124244</xdr:rowOff>
    </xdr:from>
    <xdr:to>
      <xdr:col>19</xdr:col>
      <xdr:colOff>177800</xdr:colOff>
      <xdr:row>57</xdr:row>
      <xdr:rowOff>134734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6894"/>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125445</xdr:rowOff>
    </xdr:from>
    <xdr:to>
      <xdr:col>15</xdr:col>
      <xdr:colOff>50800</xdr:colOff>
      <xdr:row>57</xdr:row>
      <xdr:rowOff>134734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51271</xdr:rowOff>
    </xdr:from>
    <xdr:to>
      <xdr:col>10</xdr:col>
      <xdr:colOff>114300</xdr:colOff>
      <xdr:row>57</xdr:row>
      <xdr:rowOff>125445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23921"/>
          <a:ext cx="8890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22679</xdr:rowOff>
    </xdr:from>
    <xdr:to>
      <xdr:col>24</xdr:col>
      <xdr:colOff>114300</xdr:colOff>
      <xdr:row>57</xdr:row>
      <xdr:rowOff>124279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45556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73444</xdr:rowOff>
    </xdr:from>
    <xdr:to>
      <xdr:col>20</xdr:col>
      <xdr:colOff>38100</xdr:colOff>
      <xdr:row>58</xdr:row>
      <xdr:rowOff>3594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166171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83934</xdr:rowOff>
    </xdr:from>
    <xdr:to>
      <xdr:col>15</xdr:col>
      <xdr:colOff>101600</xdr:colOff>
      <xdr:row>58</xdr:row>
      <xdr:rowOff>14084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74645</xdr:rowOff>
    </xdr:from>
    <xdr:to>
      <xdr:col>10</xdr:col>
      <xdr:colOff>165100</xdr:colOff>
      <xdr:row>58</xdr:row>
      <xdr:rowOff>4795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21322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xdr:rowOff>
    </xdr:from>
    <xdr:to>
      <xdr:col>6</xdr:col>
      <xdr:colOff>38100</xdr:colOff>
      <xdr:row>57</xdr:row>
      <xdr:rowOff>102071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118598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77299</xdr:rowOff>
    </xdr:from>
    <xdr:to>
      <xdr:col>24</xdr:col>
      <xdr:colOff>63500</xdr:colOff>
      <xdr:row>78</xdr:row>
      <xdr:rowOff>109441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0399"/>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58144</xdr:rowOff>
    </xdr:from>
    <xdr:to>
      <xdr:col>19</xdr:col>
      <xdr:colOff>177800</xdr:colOff>
      <xdr:row>78</xdr:row>
      <xdr:rowOff>77299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1244"/>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58144</xdr:rowOff>
    </xdr:from>
    <xdr:to>
      <xdr:col>15</xdr:col>
      <xdr:colOff>50800</xdr:colOff>
      <xdr:row>78</xdr:row>
      <xdr:rowOff>65756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124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7858</xdr:rowOff>
    </xdr:from>
    <xdr:to>
      <xdr:col>10</xdr:col>
      <xdr:colOff>114300</xdr:colOff>
      <xdr:row>78</xdr:row>
      <xdr:rowOff>65756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0958"/>
          <a:ext cx="889000" cy="5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58641</xdr:rowOff>
    </xdr:from>
    <xdr:to>
      <xdr:col>24</xdr:col>
      <xdr:colOff>114300</xdr:colOff>
      <xdr:row>78</xdr:row>
      <xdr:rowOff>160241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145018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26499</xdr:rowOff>
    </xdr:from>
    <xdr:to>
      <xdr:col>20</xdr:col>
      <xdr:colOff>38100</xdr:colOff>
      <xdr:row>78</xdr:row>
      <xdr:rowOff>128099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119226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7344</xdr:rowOff>
    </xdr:from>
    <xdr:to>
      <xdr:col>15</xdr:col>
      <xdr:colOff>101600</xdr:colOff>
      <xdr:row>78</xdr:row>
      <xdr:rowOff>108944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100071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14956</xdr:rowOff>
    </xdr:from>
    <xdr:to>
      <xdr:col>10</xdr:col>
      <xdr:colOff>165100</xdr:colOff>
      <xdr:row>78</xdr:row>
      <xdr:rowOff>116556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107683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128508</xdr:rowOff>
    </xdr:from>
    <xdr:to>
      <xdr:col>6</xdr:col>
      <xdr:colOff>38100</xdr:colOff>
      <xdr:row>78</xdr:row>
      <xdr:rowOff>58658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75185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43221</xdr:rowOff>
    </xdr:from>
    <xdr:to>
      <xdr:col>24</xdr:col>
      <xdr:colOff>63500</xdr:colOff>
      <xdr:row>97</xdr:row>
      <xdr:rowOff>52642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3871"/>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34116</xdr:rowOff>
    </xdr:from>
    <xdr:to>
      <xdr:col>19</xdr:col>
      <xdr:colOff>177800</xdr:colOff>
      <xdr:row>97</xdr:row>
      <xdr:rowOff>43221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64766"/>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22285</xdr:rowOff>
    </xdr:from>
    <xdr:to>
      <xdr:col>15</xdr:col>
      <xdr:colOff>50800</xdr:colOff>
      <xdr:row>97</xdr:row>
      <xdr:rowOff>34116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52935"/>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164218</xdr:rowOff>
    </xdr:from>
    <xdr:to>
      <xdr:col>10</xdr:col>
      <xdr:colOff>114300</xdr:colOff>
      <xdr:row>97</xdr:row>
      <xdr:rowOff>22285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23418"/>
          <a:ext cx="8890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1842</xdr:rowOff>
    </xdr:from>
    <xdr:to>
      <xdr:col>24</xdr:col>
      <xdr:colOff>114300</xdr:colOff>
      <xdr:row>97</xdr:row>
      <xdr:rowOff>103442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151719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163871</xdr:rowOff>
    </xdr:from>
    <xdr:to>
      <xdr:col>20</xdr:col>
      <xdr:colOff>38100</xdr:colOff>
      <xdr:row>97</xdr:row>
      <xdr:rowOff>94021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85148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154766</xdr:rowOff>
    </xdr:from>
    <xdr:to>
      <xdr:col>15</xdr:col>
      <xdr:colOff>101600</xdr:colOff>
      <xdr:row>97</xdr:row>
      <xdr:rowOff>84916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142935</xdr:rowOff>
    </xdr:from>
    <xdr:to>
      <xdr:col>10</xdr:col>
      <xdr:colOff>165100</xdr:colOff>
      <xdr:row>97</xdr:row>
      <xdr:rowOff>73085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64212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113418</xdr:rowOff>
    </xdr:from>
    <xdr:to>
      <xdr:col>6</xdr:col>
      <xdr:colOff>38100</xdr:colOff>
      <xdr:row>97</xdr:row>
      <xdr:rowOff>43568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104762</xdr:rowOff>
    </xdr:from>
    <xdr:to>
      <xdr:col>55</xdr:col>
      <xdr:colOff>0</xdr:colOff>
      <xdr:row>36</xdr:row>
      <xdr:rowOff>152041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05512"/>
          <a:ext cx="838200" cy="2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31624</xdr:rowOff>
    </xdr:from>
    <xdr:to>
      <xdr:col>50</xdr:col>
      <xdr:colOff>114300</xdr:colOff>
      <xdr:row>36</xdr:row>
      <xdr:rowOff>152041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03824"/>
          <a:ext cx="889000" cy="1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31624</xdr:rowOff>
    </xdr:from>
    <xdr:to>
      <xdr:col>45</xdr:col>
      <xdr:colOff>177800</xdr:colOff>
      <xdr:row>36</xdr:row>
      <xdr:rowOff>115596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03824"/>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115596</xdr:rowOff>
    </xdr:from>
    <xdr:to>
      <xdr:col>41</xdr:col>
      <xdr:colOff>50800</xdr:colOff>
      <xdr:row>37</xdr:row>
      <xdr:rowOff>67203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87796"/>
          <a:ext cx="889000" cy="1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53962</xdr:rowOff>
    </xdr:from>
    <xdr:to>
      <xdr:col>55</xdr:col>
      <xdr:colOff>50800</xdr:colOff>
      <xdr:row>35</xdr:row>
      <xdr:rowOff>155562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76839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101241</xdr:rowOff>
    </xdr:from>
    <xdr:to>
      <xdr:col>50</xdr:col>
      <xdr:colOff>165100</xdr:colOff>
      <xdr:row>37</xdr:row>
      <xdr:rowOff>31391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47918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152274</xdr:rowOff>
    </xdr:from>
    <xdr:to>
      <xdr:col>46</xdr:col>
      <xdr:colOff>38100</xdr:colOff>
      <xdr:row>36</xdr:row>
      <xdr:rowOff>82424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98951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64796</xdr:rowOff>
    </xdr:from>
    <xdr:to>
      <xdr:col>41</xdr:col>
      <xdr:colOff>101600</xdr:colOff>
      <xdr:row>36</xdr:row>
      <xdr:rowOff>166396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16403</xdr:rowOff>
    </xdr:from>
    <xdr:to>
      <xdr:col>36</xdr:col>
      <xdr:colOff>165100</xdr:colOff>
      <xdr:row>37</xdr:row>
      <xdr:rowOff>118003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109130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166375</xdr:rowOff>
    </xdr:from>
    <xdr:to>
      <xdr:col>55</xdr:col>
      <xdr:colOff>0</xdr:colOff>
      <xdr:row>58</xdr:row>
      <xdr:rowOff>101555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9025"/>
          <a:ext cx="8382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166375</xdr:rowOff>
    </xdr:from>
    <xdr:to>
      <xdr:col>50</xdr:col>
      <xdr:colOff>114300</xdr:colOff>
      <xdr:row>58</xdr:row>
      <xdr:rowOff>117364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9025"/>
          <a:ext cx="8890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61605</xdr:rowOff>
    </xdr:from>
    <xdr:to>
      <xdr:col>45</xdr:col>
      <xdr:colOff>177800</xdr:colOff>
      <xdr:row>58</xdr:row>
      <xdr:rowOff>117364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5705"/>
          <a:ext cx="889000" cy="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7688</xdr:rowOff>
    </xdr:from>
    <xdr:to>
      <xdr:col>41</xdr:col>
      <xdr:colOff>50800</xdr:colOff>
      <xdr:row>58</xdr:row>
      <xdr:rowOff>61605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80338"/>
          <a:ext cx="889000" cy="2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50755</xdr:rowOff>
    </xdr:from>
    <xdr:to>
      <xdr:col>55</xdr:col>
      <xdr:colOff>50800</xdr:colOff>
      <xdr:row>58</xdr:row>
      <xdr:rowOff>152355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137132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115575</xdr:rowOff>
    </xdr:from>
    <xdr:to>
      <xdr:col>50</xdr:col>
      <xdr:colOff>165100</xdr:colOff>
      <xdr:row>58</xdr:row>
      <xdr:rowOff>45725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62252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66564</xdr:rowOff>
    </xdr:from>
    <xdr:to>
      <xdr:col>46</xdr:col>
      <xdr:colOff>38100</xdr:colOff>
      <xdr:row>58</xdr:row>
      <xdr:rowOff>168164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159291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10805</xdr:rowOff>
    </xdr:from>
    <xdr:to>
      <xdr:col>41</xdr:col>
      <xdr:colOff>101600</xdr:colOff>
      <xdr:row>58</xdr:row>
      <xdr:rowOff>112405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128338</xdr:rowOff>
    </xdr:from>
    <xdr:to>
      <xdr:col>36</xdr:col>
      <xdr:colOff>165100</xdr:colOff>
      <xdr:row>57</xdr:row>
      <xdr:rowOff>58488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75015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42097</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6647"/>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38884</xdr:rowOff>
    </xdr:from>
    <xdr:to>
      <xdr:col>50</xdr:col>
      <xdr:colOff>114300</xdr:colOff>
      <xdr:row>79</xdr:row>
      <xdr:rowOff>42097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3434"/>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141218</xdr:rowOff>
    </xdr:from>
    <xdr:to>
      <xdr:col>45</xdr:col>
      <xdr:colOff>177800</xdr:colOff>
      <xdr:row>79</xdr:row>
      <xdr:rowOff>38884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4318"/>
          <a:ext cx="889000" cy="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141218</xdr:rowOff>
    </xdr:from>
    <xdr:to>
      <xdr:col>41</xdr:col>
      <xdr:colOff>50800</xdr:colOff>
      <xdr:row>78</xdr:row>
      <xdr:rowOff>144483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1431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162747</xdr:rowOff>
    </xdr:from>
    <xdr:to>
      <xdr:col>50</xdr:col>
      <xdr:colOff>165100</xdr:colOff>
      <xdr:row>79</xdr:row>
      <xdr:rowOff>92897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84024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159534</xdr:rowOff>
    </xdr:from>
    <xdr:to>
      <xdr:col>46</xdr:col>
      <xdr:colOff>38100</xdr:colOff>
      <xdr:row>79</xdr:row>
      <xdr:rowOff>89684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80811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90418</xdr:rowOff>
    </xdr:from>
    <xdr:to>
      <xdr:col>41</xdr:col>
      <xdr:colOff>101600</xdr:colOff>
      <xdr:row>79</xdr:row>
      <xdr:rowOff>20568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93683</xdr:rowOff>
    </xdr:from>
    <xdr:to>
      <xdr:col>36</xdr:col>
      <xdr:colOff>165100</xdr:colOff>
      <xdr:row>79</xdr:row>
      <xdr:rowOff>23833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14960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xdr:rowOff>
    </xdr:from>
    <xdr:to>
      <xdr:col>55</xdr:col>
      <xdr:colOff>0</xdr:colOff>
      <xdr:row>98</xdr:row>
      <xdr:rowOff>105615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2495"/>
          <a:ext cx="8382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xdr:rowOff>
    </xdr:from>
    <xdr:to>
      <xdr:col>50</xdr:col>
      <xdr:colOff>114300</xdr:colOff>
      <xdr:row>98</xdr:row>
      <xdr:rowOff>124233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2495"/>
          <a:ext cx="889000" cy="1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90706</xdr:rowOff>
    </xdr:from>
    <xdr:to>
      <xdr:col>45</xdr:col>
      <xdr:colOff>177800</xdr:colOff>
      <xdr:row>98</xdr:row>
      <xdr:rowOff>124233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2806"/>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52660</xdr:rowOff>
    </xdr:from>
    <xdr:to>
      <xdr:col>41</xdr:col>
      <xdr:colOff>50800</xdr:colOff>
      <xdr:row>98</xdr:row>
      <xdr:rowOff>90706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4760"/>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54815</xdr:rowOff>
    </xdr:from>
    <xdr:to>
      <xdr:col>55</xdr:col>
      <xdr:colOff>50800</xdr:colOff>
      <xdr:row>98</xdr:row>
      <xdr:rowOff>156415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121045</xdr:rowOff>
    </xdr:from>
    <xdr:to>
      <xdr:col>50</xdr:col>
      <xdr:colOff>165100</xdr:colOff>
      <xdr:row>98</xdr:row>
      <xdr:rowOff>51195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67722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73433</xdr:rowOff>
    </xdr:from>
    <xdr:to>
      <xdr:col>46</xdr:col>
      <xdr:colOff>38100</xdr:colOff>
      <xdr:row>99</xdr:row>
      <xdr:rowOff>3583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166160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39906</xdr:rowOff>
    </xdr:from>
    <xdr:to>
      <xdr:col>41</xdr:col>
      <xdr:colOff>101600</xdr:colOff>
      <xdr:row>98</xdr:row>
      <xdr:rowOff>141506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132633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xdr:rowOff>
    </xdr:from>
    <xdr:to>
      <xdr:col>36</xdr:col>
      <xdr:colOff>165100</xdr:colOff>
      <xdr:row>98</xdr:row>
      <xdr:rowOff>103460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119987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68352</xdr:rowOff>
    </xdr:from>
    <xdr:to>
      <xdr:col>85</xdr:col>
      <xdr:colOff>127000</xdr:colOff>
      <xdr:row>78</xdr:row>
      <xdr:rowOff>15229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70002"/>
          <a:ext cx="8382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130623</xdr:rowOff>
    </xdr:from>
    <xdr:to>
      <xdr:col>81</xdr:col>
      <xdr:colOff>50800</xdr:colOff>
      <xdr:row>78</xdr:row>
      <xdr:rowOff>15229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32273"/>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130623</xdr:rowOff>
    </xdr:from>
    <xdr:to>
      <xdr:col>76</xdr:col>
      <xdr:colOff>114300</xdr:colOff>
      <xdr:row>78</xdr:row>
      <xdr:rowOff>30811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30811</xdr:rowOff>
    </xdr:from>
    <xdr:to>
      <xdr:col>71</xdr:col>
      <xdr:colOff>177800</xdr:colOff>
      <xdr:row>78</xdr:row>
      <xdr:rowOff>65615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3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17552</xdr:rowOff>
    </xdr:from>
    <xdr:to>
      <xdr:col>85</xdr:col>
      <xdr:colOff>177800</xdr:colOff>
      <xdr:row>77</xdr:row>
      <xdr:rowOff>119152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40429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135879</xdr:rowOff>
    </xdr:from>
    <xdr:to>
      <xdr:col>81</xdr:col>
      <xdr:colOff>101600</xdr:colOff>
      <xdr:row>78</xdr:row>
      <xdr:rowOff>66029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57156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79823</xdr:rowOff>
    </xdr:from>
    <xdr:to>
      <xdr:col>76</xdr:col>
      <xdr:colOff>165100</xdr:colOff>
      <xdr:row>78</xdr:row>
      <xdr:rowOff>9973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1100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151461</xdr:rowOff>
    </xdr:from>
    <xdr:to>
      <xdr:col>72</xdr:col>
      <xdr:colOff>38100</xdr:colOff>
      <xdr:row>78</xdr:row>
      <xdr:rowOff>81611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72738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14815</xdr:rowOff>
    </xdr:from>
    <xdr:to>
      <xdr:col>67</xdr:col>
      <xdr:colOff>101600</xdr:colOff>
      <xdr:row>78</xdr:row>
      <xdr:rowOff>116415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107542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36993</xdr:rowOff>
    </xdr:from>
    <xdr:to>
      <xdr:col>85</xdr:col>
      <xdr:colOff>127000</xdr:colOff>
      <xdr:row>99</xdr:row>
      <xdr:rowOff>59124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10543"/>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33809</xdr:rowOff>
    </xdr:from>
    <xdr:to>
      <xdr:col>81</xdr:col>
      <xdr:colOff>50800</xdr:colOff>
      <xdr:row>99</xdr:row>
      <xdr:rowOff>59124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07359"/>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33809</xdr:rowOff>
    </xdr:from>
    <xdr:to>
      <xdr:col>76</xdr:col>
      <xdr:colOff>114300</xdr:colOff>
      <xdr:row>99</xdr:row>
      <xdr:rowOff>35570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0735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35570</xdr:rowOff>
    </xdr:from>
    <xdr:to>
      <xdr:col>71</xdr:col>
      <xdr:colOff>177800</xdr:colOff>
      <xdr:row>99</xdr:row>
      <xdr:rowOff>83187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9120"/>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157643</xdr:rowOff>
    </xdr:from>
    <xdr:to>
      <xdr:col>85</xdr:col>
      <xdr:colOff>177800</xdr:colOff>
      <xdr:row>99</xdr:row>
      <xdr:rowOff>87793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8324</xdr:rowOff>
    </xdr:from>
    <xdr:to>
      <xdr:col>81</xdr:col>
      <xdr:colOff>101600</xdr:colOff>
      <xdr:row>99</xdr:row>
      <xdr:rowOff>109924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101051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154459</xdr:rowOff>
    </xdr:from>
    <xdr:to>
      <xdr:col>76</xdr:col>
      <xdr:colOff>165100</xdr:colOff>
      <xdr:row>99</xdr:row>
      <xdr:rowOff>84609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75736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156220</xdr:rowOff>
    </xdr:from>
    <xdr:to>
      <xdr:col>72</xdr:col>
      <xdr:colOff>38100</xdr:colOff>
      <xdr:row>99</xdr:row>
      <xdr:rowOff>86370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77497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32387</xdr:rowOff>
    </xdr:from>
    <xdr:to>
      <xdr:col>67</xdr:col>
      <xdr:colOff>101600</xdr:colOff>
      <xdr:row>99</xdr:row>
      <xdr:rowOff>133987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125114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38564</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511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154826</xdr:rowOff>
    </xdr:from>
    <xdr:to>
      <xdr:col>102</xdr:col>
      <xdr:colOff>114300</xdr:colOff>
      <xdr:row>39</xdr:row>
      <xdr:rowOff>38564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98476"/>
          <a:ext cx="889000" cy="22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159214</xdr:rowOff>
    </xdr:from>
    <xdr:to>
      <xdr:col>102</xdr:col>
      <xdr:colOff>165100</xdr:colOff>
      <xdr:row>39</xdr:row>
      <xdr:rowOff>89364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80491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104026</xdr:rowOff>
    </xdr:from>
    <xdr:to>
      <xdr:col>98</xdr:col>
      <xdr:colOff>38100</xdr:colOff>
      <xdr:row>38</xdr:row>
      <xdr:rowOff>34176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50703</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2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156007</xdr:rowOff>
    </xdr:from>
    <xdr:to>
      <xdr:col>116</xdr:col>
      <xdr:colOff>63500</xdr:colOff>
      <xdr:row>58</xdr:row>
      <xdr:rowOff>156464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010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156464</xdr:rowOff>
    </xdr:from>
    <xdr:to>
      <xdr:col>111</xdr:col>
      <xdr:colOff>177800</xdr:colOff>
      <xdr:row>58</xdr:row>
      <xdr:rowOff>156502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056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156502</xdr:rowOff>
    </xdr:from>
    <xdr:to>
      <xdr:col>107</xdr:col>
      <xdr:colOff>50800</xdr:colOff>
      <xdr:row>58</xdr:row>
      <xdr:rowOff>157073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060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157073</xdr:rowOff>
    </xdr:from>
    <xdr:to>
      <xdr:col>102</xdr:col>
      <xdr:colOff>114300</xdr:colOff>
      <xdr:row>59</xdr:row>
      <xdr:rowOff>15380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117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105207</xdr:rowOff>
    </xdr:from>
    <xdr:to>
      <xdr:col>116</xdr:col>
      <xdr:colOff>114300</xdr:colOff>
      <xdr:row>59</xdr:row>
      <xdr:rowOff>35357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20134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105664</xdr:rowOff>
    </xdr:from>
    <xdr:to>
      <xdr:col>112</xdr:col>
      <xdr:colOff>38100</xdr:colOff>
      <xdr:row>59</xdr:row>
      <xdr:rowOff>35814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105702</xdr:rowOff>
    </xdr:from>
    <xdr:to>
      <xdr:col>107</xdr:col>
      <xdr:colOff>101600</xdr:colOff>
      <xdr:row>59</xdr:row>
      <xdr:rowOff>35852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26979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106273</xdr:rowOff>
    </xdr:from>
    <xdr:to>
      <xdr:col>102</xdr:col>
      <xdr:colOff>165100</xdr:colOff>
      <xdr:row>59</xdr:row>
      <xdr:rowOff>36423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27550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136030</xdr:rowOff>
    </xdr:from>
    <xdr:to>
      <xdr:col>98</xdr:col>
      <xdr:colOff>38100</xdr:colOff>
      <xdr:row>59</xdr:row>
      <xdr:rowOff>66180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57307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71636</xdr:rowOff>
    </xdr:from>
    <xdr:to>
      <xdr:col>116</xdr:col>
      <xdr:colOff>63500</xdr:colOff>
      <xdr:row>77</xdr:row>
      <xdr:rowOff>76222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73286"/>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54569</xdr:rowOff>
    </xdr:from>
    <xdr:to>
      <xdr:col>111</xdr:col>
      <xdr:colOff>177800</xdr:colOff>
      <xdr:row>77</xdr:row>
      <xdr:rowOff>76222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56219"/>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53381</xdr:rowOff>
    </xdr:from>
    <xdr:to>
      <xdr:col>107</xdr:col>
      <xdr:colOff>50800</xdr:colOff>
      <xdr:row>77</xdr:row>
      <xdr:rowOff>54569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5503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42202</xdr:rowOff>
    </xdr:from>
    <xdr:to>
      <xdr:col>102</xdr:col>
      <xdr:colOff>114300</xdr:colOff>
      <xdr:row>77</xdr:row>
      <xdr:rowOff>53381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43852"/>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20836</xdr:rowOff>
    </xdr:from>
    <xdr:to>
      <xdr:col>116</xdr:col>
      <xdr:colOff>114300</xdr:colOff>
      <xdr:row>77</xdr:row>
      <xdr:rowOff>122436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107213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25422</xdr:rowOff>
    </xdr:from>
    <xdr:to>
      <xdr:col>112</xdr:col>
      <xdr:colOff>38100</xdr:colOff>
      <xdr:row>77</xdr:row>
      <xdr:rowOff>127022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118149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3769</xdr:rowOff>
    </xdr:from>
    <xdr:to>
      <xdr:col>107</xdr:col>
      <xdr:colOff>101600</xdr:colOff>
      <xdr:row>77</xdr:row>
      <xdr:rowOff>105369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96496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2581</xdr:rowOff>
    </xdr:from>
    <xdr:to>
      <xdr:col>102</xdr:col>
      <xdr:colOff>165100</xdr:colOff>
      <xdr:row>77</xdr:row>
      <xdr:rowOff>104181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95308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162852</xdr:rowOff>
    </xdr:from>
    <xdr:to>
      <xdr:col>98</xdr:col>
      <xdr:colOff>38100</xdr:colOff>
      <xdr:row>77</xdr:row>
      <xdr:rowOff>93002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84129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歳出決算総額における住民１人当たりのコストは１，１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８０</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７８７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他の団体と比較して特徴的なものとしては、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人件費、物件費、</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普通建設事業費、公債費、繰出金等が挙げられる。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人件費：住民１人当たりのコストは２０４，５１４円であり、退職手当組合負担金負担率改定等により前年度より減となっている。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物件費：住民１人当たりのコストは２２５，５５５円であり、学校給食公会計化に伴う需用費の増等の影響で前年度より増となっている。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扶助費：住民１人当たりのコストは４</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補助費等：住民１人当たりのコストは３２８，３４０円であり、産地パワーアップ事業の開始に伴い増となっており、類似団体内や全国平均、県平均と比較しても高い水準である。環境保全型農業直接支援対策事業等の農林水産業費関連の補助金が多額であることが要因となっている。</a:t>
          </a: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普通建設事業費：住民１人当たりのコストは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４３２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円であり、予算規模が小さいため大規模事業の実施年度により増減割合が大きい。認定こども園建設事業の本体工事が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２９年度で終了したため</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事業費が大幅に</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公債費：住民１人当たりのコストは１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４５３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円であり、繰上償還の実施等に伴い年度により増減がある。今後も計画的な繰上償還などにより公債費負担の軽減を図ることとする。</a:t>
          </a:r>
          <a:endParaRPr lang="ja-JP" altLang="ja-JP" sz="4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繰出金：住民１人当たりのコストは５</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円であり、水道事業特別会計などの特別会計への繰出金であるが、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県平均よりも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割合</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で推移している。いずれの特別会計も赤字はなく健全な運営が維持できている。</a:t>
          </a:r>
          <a:endParaRPr lang="ja-JP" altLang="ja-JP" sz="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3,171
170.11
3,880,940
3,756,084
124,756
2,121,621
3,863,884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167132</xdr:rowOff>
    </xdr:from>
    <xdr:to>
      <xdr:col>24</xdr:col>
      <xdr:colOff>63500</xdr:colOff>
      <xdr:row>36</xdr:row>
      <xdr:rowOff>169951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9332"/>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167132</xdr:rowOff>
    </xdr:from>
    <xdr:to>
      <xdr:col>19</xdr:col>
      <xdr:colOff>177800</xdr:colOff>
      <xdr:row>37</xdr:row>
      <xdr:rowOff>11437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151606</xdr:rowOff>
    </xdr:from>
    <xdr:to>
      <xdr:col>15</xdr:col>
      <xdr:colOff>50800</xdr:colOff>
      <xdr:row>37</xdr:row>
      <xdr:rowOff>11437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151606</xdr:rowOff>
    </xdr:from>
    <xdr:to>
      <xdr:col>10</xdr:col>
      <xdr:colOff>114300</xdr:colOff>
      <xdr:row>36</xdr:row>
      <xdr:rowOff>168065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38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119151</xdr:rowOff>
    </xdr:from>
    <xdr:to>
      <xdr:col>24</xdr:col>
      <xdr:colOff>114300</xdr:colOff>
      <xdr:row>37</xdr:row>
      <xdr:rowOff>49301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116332</xdr:rowOff>
    </xdr:from>
    <xdr:to>
      <xdr:col>20</xdr:col>
      <xdr:colOff>38100</xdr:colOff>
      <xdr:row>37</xdr:row>
      <xdr:rowOff>46482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63009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132087</xdr:rowOff>
    </xdr:from>
    <xdr:to>
      <xdr:col>15</xdr:col>
      <xdr:colOff>101600</xdr:colOff>
      <xdr:row>37</xdr:row>
      <xdr:rowOff>62237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78764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100806</xdr:rowOff>
    </xdr:from>
    <xdr:to>
      <xdr:col>10</xdr:col>
      <xdr:colOff>165100</xdr:colOff>
      <xdr:row>37</xdr:row>
      <xdr:rowOff>30956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47483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117265</xdr:rowOff>
    </xdr:from>
    <xdr:to>
      <xdr:col>6</xdr:col>
      <xdr:colOff>38100</xdr:colOff>
      <xdr:row>37</xdr:row>
      <xdr:rowOff>47415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63942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40711</xdr:rowOff>
    </xdr:from>
    <xdr:to>
      <xdr:col>24</xdr:col>
      <xdr:colOff>63500</xdr:colOff>
      <xdr:row>58</xdr:row>
      <xdr:rowOff>55317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4811"/>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44815</xdr:rowOff>
    </xdr:from>
    <xdr:to>
      <xdr:col>19</xdr:col>
      <xdr:colOff>177800</xdr:colOff>
      <xdr:row>58</xdr:row>
      <xdr:rowOff>55317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8915"/>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38084</xdr:rowOff>
    </xdr:from>
    <xdr:to>
      <xdr:col>15</xdr:col>
      <xdr:colOff>50800</xdr:colOff>
      <xdr:row>58</xdr:row>
      <xdr:rowOff>44815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2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38084</xdr:rowOff>
    </xdr:from>
    <xdr:to>
      <xdr:col>10</xdr:col>
      <xdr:colOff>114300</xdr:colOff>
      <xdr:row>58</xdr:row>
      <xdr:rowOff>61255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2184"/>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161361</xdr:rowOff>
    </xdr:from>
    <xdr:to>
      <xdr:col>24</xdr:col>
      <xdr:colOff>114300</xdr:colOff>
      <xdr:row>58</xdr:row>
      <xdr:rowOff>91511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4517</xdr:rowOff>
    </xdr:from>
    <xdr:to>
      <xdr:col>20</xdr:col>
      <xdr:colOff>38100</xdr:colOff>
      <xdr:row>58</xdr:row>
      <xdr:rowOff>106117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97244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165465</xdr:rowOff>
    </xdr:from>
    <xdr:to>
      <xdr:col>15</xdr:col>
      <xdr:colOff>101600</xdr:colOff>
      <xdr:row>58</xdr:row>
      <xdr:rowOff>95615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86742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158734</xdr:rowOff>
    </xdr:from>
    <xdr:to>
      <xdr:col>10</xdr:col>
      <xdr:colOff>165100</xdr:colOff>
      <xdr:row>58</xdr:row>
      <xdr:rowOff>88884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80011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10455</xdr:rowOff>
    </xdr:from>
    <xdr:to>
      <xdr:col>6</xdr:col>
      <xdr:colOff>38100</xdr:colOff>
      <xdr:row>58</xdr:row>
      <xdr:rowOff>112055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120974</xdr:rowOff>
    </xdr:from>
    <xdr:to>
      <xdr:col>24</xdr:col>
      <xdr:colOff>63500</xdr:colOff>
      <xdr:row>77</xdr:row>
      <xdr:rowOff>169969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1174"/>
          <a:ext cx="838200" cy="2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120974</xdr:rowOff>
    </xdr:from>
    <xdr:to>
      <xdr:col>19</xdr:col>
      <xdr:colOff>177800</xdr:colOff>
      <xdr:row>78</xdr:row>
      <xdr:rowOff>15855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1174"/>
          <a:ext cx="889000" cy="2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15855</xdr:rowOff>
    </xdr:from>
    <xdr:to>
      <xdr:col>15</xdr:col>
      <xdr:colOff>50800</xdr:colOff>
      <xdr:row>78</xdr:row>
      <xdr:rowOff>20327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88955"/>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166829</xdr:rowOff>
    </xdr:from>
    <xdr:to>
      <xdr:col>10</xdr:col>
      <xdr:colOff>114300</xdr:colOff>
      <xdr:row>78</xdr:row>
      <xdr:rowOff>20327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8479"/>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119169</xdr:rowOff>
    </xdr:from>
    <xdr:to>
      <xdr:col>24</xdr:col>
      <xdr:colOff>114300</xdr:colOff>
      <xdr:row>78</xdr:row>
      <xdr:rowOff>49319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34096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70174</xdr:rowOff>
    </xdr:from>
    <xdr:to>
      <xdr:col>20</xdr:col>
      <xdr:colOff>38100</xdr:colOff>
      <xdr:row>77</xdr:row>
      <xdr:rowOff>324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136505</xdr:rowOff>
    </xdr:from>
    <xdr:to>
      <xdr:col>15</xdr:col>
      <xdr:colOff>101600</xdr:colOff>
      <xdr:row>78</xdr:row>
      <xdr:rowOff>66655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57782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140977</xdr:rowOff>
    </xdr:from>
    <xdr:to>
      <xdr:col>10</xdr:col>
      <xdr:colOff>165100</xdr:colOff>
      <xdr:row>78</xdr:row>
      <xdr:rowOff>71127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62254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116029</xdr:rowOff>
    </xdr:from>
    <xdr:to>
      <xdr:col>6</xdr:col>
      <xdr:colOff>38100</xdr:colOff>
      <xdr:row>78</xdr:row>
      <xdr:rowOff>46179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37306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141796</xdr:rowOff>
    </xdr:from>
    <xdr:to>
      <xdr:col>24</xdr:col>
      <xdr:colOff>63500</xdr:colOff>
      <xdr:row>97</xdr:row>
      <xdr:rowOff>150588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72446"/>
          <a:ext cx="8382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135350</xdr:rowOff>
    </xdr:from>
    <xdr:to>
      <xdr:col>19</xdr:col>
      <xdr:colOff>177800</xdr:colOff>
      <xdr:row>97</xdr:row>
      <xdr:rowOff>141796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66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132705</xdr:rowOff>
    </xdr:from>
    <xdr:to>
      <xdr:col>15</xdr:col>
      <xdr:colOff>50800</xdr:colOff>
      <xdr:row>97</xdr:row>
      <xdr:rowOff>135350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6335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83268</xdr:rowOff>
    </xdr:from>
    <xdr:to>
      <xdr:col>10</xdr:col>
      <xdr:colOff>114300</xdr:colOff>
      <xdr:row>97</xdr:row>
      <xdr:rowOff>132705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13918"/>
          <a:ext cx="889000" cy="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99788</xdr:rowOff>
    </xdr:from>
    <xdr:to>
      <xdr:col>24</xdr:col>
      <xdr:colOff>114300</xdr:colOff>
      <xdr:row>98</xdr:row>
      <xdr:rowOff>29938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90996</xdr:rowOff>
    </xdr:from>
    <xdr:to>
      <xdr:col>20</xdr:col>
      <xdr:colOff>38100</xdr:colOff>
      <xdr:row>98</xdr:row>
      <xdr:rowOff>21146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84550</xdr:rowOff>
    </xdr:from>
    <xdr:to>
      <xdr:col>15</xdr:col>
      <xdr:colOff>101600</xdr:colOff>
      <xdr:row>98</xdr:row>
      <xdr:rowOff>14700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81905</xdr:rowOff>
    </xdr:from>
    <xdr:to>
      <xdr:col>10</xdr:col>
      <xdr:colOff>165100</xdr:colOff>
      <xdr:row>98</xdr:row>
      <xdr:rowOff>12055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32468</xdr:rowOff>
    </xdr:from>
    <xdr:to>
      <xdr:col>6</xdr:col>
      <xdr:colOff>38100</xdr:colOff>
      <xdr:row>97</xdr:row>
      <xdr:rowOff>134068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161004</xdr:rowOff>
    </xdr:from>
    <xdr:to>
      <xdr:col>55</xdr:col>
      <xdr:colOff>0</xdr:colOff>
      <xdr:row>58</xdr:row>
      <xdr:rowOff>112463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3654"/>
          <a:ext cx="838200" cy="1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51986</xdr:rowOff>
    </xdr:from>
    <xdr:to>
      <xdr:col>50</xdr:col>
      <xdr:colOff>114300</xdr:colOff>
      <xdr:row>58</xdr:row>
      <xdr:rowOff>112463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6086"/>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51986</xdr:rowOff>
    </xdr:from>
    <xdr:to>
      <xdr:col>45</xdr:col>
      <xdr:colOff>177800</xdr:colOff>
      <xdr:row>58</xdr:row>
      <xdr:rowOff>87502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6086"/>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2980</xdr:rowOff>
    </xdr:from>
    <xdr:to>
      <xdr:col>41</xdr:col>
      <xdr:colOff>50800</xdr:colOff>
      <xdr:row>58</xdr:row>
      <xdr:rowOff>87502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4180"/>
          <a:ext cx="889000" cy="4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110204</xdr:rowOff>
    </xdr:from>
    <xdr:to>
      <xdr:col>55</xdr:col>
      <xdr:colOff>50800</xdr:colOff>
      <xdr:row>58</xdr:row>
      <xdr:rowOff>40354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133081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61663</xdr:rowOff>
    </xdr:from>
    <xdr:to>
      <xdr:col>50</xdr:col>
      <xdr:colOff>165100</xdr:colOff>
      <xdr:row>58</xdr:row>
      <xdr:rowOff>163263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154390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xdr:rowOff>
    </xdr:from>
    <xdr:to>
      <xdr:col>46</xdr:col>
      <xdr:colOff>38100</xdr:colOff>
      <xdr:row>58</xdr:row>
      <xdr:rowOff>102786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119313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2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36702</xdr:rowOff>
    </xdr:from>
    <xdr:to>
      <xdr:col>41</xdr:col>
      <xdr:colOff>101600</xdr:colOff>
      <xdr:row>58</xdr:row>
      <xdr:rowOff>138302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154829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123630</xdr:rowOff>
    </xdr:from>
    <xdr:to>
      <xdr:col>36</xdr:col>
      <xdr:colOff>165100</xdr:colOff>
      <xdr:row>56</xdr:row>
      <xdr:rowOff>53780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70307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2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57916</xdr:rowOff>
    </xdr:from>
    <xdr:to>
      <xdr:col>55</xdr:col>
      <xdr:colOff>0</xdr:colOff>
      <xdr:row>78</xdr:row>
      <xdr:rowOff>61139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31016"/>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57916</xdr:rowOff>
    </xdr:from>
    <xdr:to>
      <xdr:col>50</xdr:col>
      <xdr:colOff>114300</xdr:colOff>
      <xdr:row>78</xdr:row>
      <xdr:rowOff>61430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3101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31902</xdr:rowOff>
    </xdr:from>
    <xdr:to>
      <xdr:col>45</xdr:col>
      <xdr:colOff>177800</xdr:colOff>
      <xdr:row>78</xdr:row>
      <xdr:rowOff>61430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0500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31902</xdr:rowOff>
    </xdr:from>
    <xdr:to>
      <xdr:col>41</xdr:col>
      <xdr:colOff>50800</xdr:colOff>
      <xdr:row>78</xdr:row>
      <xdr:rowOff>36522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5002"/>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10339</xdr:rowOff>
    </xdr:from>
    <xdr:to>
      <xdr:col>55</xdr:col>
      <xdr:colOff>50800</xdr:colOff>
      <xdr:row>78</xdr:row>
      <xdr:rowOff>111939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xdr:rowOff>
    </xdr:from>
    <xdr:to>
      <xdr:col>50</xdr:col>
      <xdr:colOff>165100</xdr:colOff>
      <xdr:row>78</xdr:row>
      <xdr:rowOff>108716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99843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10630</xdr:rowOff>
    </xdr:from>
    <xdr:to>
      <xdr:col>46</xdr:col>
      <xdr:colOff>38100</xdr:colOff>
      <xdr:row>78</xdr:row>
      <xdr:rowOff>112230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103357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152552</xdr:rowOff>
    </xdr:from>
    <xdr:to>
      <xdr:col>41</xdr:col>
      <xdr:colOff>101600</xdr:colOff>
      <xdr:row>78</xdr:row>
      <xdr:rowOff>82702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73829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157172</xdr:rowOff>
    </xdr:from>
    <xdr:to>
      <xdr:col>36</xdr:col>
      <xdr:colOff>165100</xdr:colOff>
      <xdr:row>78</xdr:row>
      <xdr:rowOff>87322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78449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1877</xdr:rowOff>
    </xdr:from>
    <xdr:to>
      <xdr:col>55</xdr:col>
      <xdr:colOff>0</xdr:colOff>
      <xdr:row>98</xdr:row>
      <xdr:rowOff>1944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0397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xdr:rowOff>
    </xdr:from>
    <xdr:to>
      <xdr:col>50</xdr:col>
      <xdr:colOff>114300</xdr:colOff>
      <xdr:row>98</xdr:row>
      <xdr:rowOff>1877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2170"/>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145462</xdr:rowOff>
    </xdr:from>
    <xdr:to>
      <xdr:col>45</xdr:col>
      <xdr:colOff>177800</xdr:colOff>
      <xdr:row>98</xdr:row>
      <xdr:rowOff>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6112"/>
          <a:ext cx="889000" cy="2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109014</xdr:rowOff>
    </xdr:from>
    <xdr:to>
      <xdr:col>41</xdr:col>
      <xdr:colOff>50800</xdr:colOff>
      <xdr:row>97</xdr:row>
      <xdr:rowOff>145462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39664"/>
          <a:ext cx="889000" cy="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122594</xdr:rowOff>
    </xdr:from>
    <xdr:to>
      <xdr:col>55</xdr:col>
      <xdr:colOff>50800</xdr:colOff>
      <xdr:row>98</xdr:row>
      <xdr:rowOff>52744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122527</xdr:rowOff>
    </xdr:from>
    <xdr:to>
      <xdr:col>50</xdr:col>
      <xdr:colOff>165100</xdr:colOff>
      <xdr:row>98</xdr:row>
      <xdr:rowOff>52677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120720</xdr:rowOff>
    </xdr:from>
    <xdr:to>
      <xdr:col>46</xdr:col>
      <xdr:colOff>38100</xdr:colOff>
      <xdr:row>98</xdr:row>
      <xdr:rowOff>50870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41997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94662</xdr:rowOff>
    </xdr:from>
    <xdr:to>
      <xdr:col>41</xdr:col>
      <xdr:colOff>101600</xdr:colOff>
      <xdr:row>98</xdr:row>
      <xdr:rowOff>24812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58214</xdr:rowOff>
    </xdr:from>
    <xdr:to>
      <xdr:col>36</xdr:col>
      <xdr:colOff>165100</xdr:colOff>
      <xdr:row>97</xdr:row>
      <xdr:rowOff>159814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150941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106818</xdr:rowOff>
    </xdr:from>
    <xdr:to>
      <xdr:col>85</xdr:col>
      <xdr:colOff>127000</xdr:colOff>
      <xdr:row>38</xdr:row>
      <xdr:rowOff>115932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1918"/>
          <a:ext cx="8382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114156</xdr:rowOff>
    </xdr:from>
    <xdr:to>
      <xdr:col>81</xdr:col>
      <xdr:colOff>50800</xdr:colOff>
      <xdr:row>38</xdr:row>
      <xdr:rowOff>115932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9256"/>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98157</xdr:rowOff>
    </xdr:from>
    <xdr:to>
      <xdr:col>76</xdr:col>
      <xdr:colOff>114300</xdr:colOff>
      <xdr:row>38</xdr:row>
      <xdr:rowOff>114156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1807"/>
          <a:ext cx="889000" cy="18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66104</xdr:rowOff>
    </xdr:from>
    <xdr:to>
      <xdr:col>71</xdr:col>
      <xdr:colOff>177800</xdr:colOff>
      <xdr:row>37</xdr:row>
      <xdr:rowOff>98157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09754"/>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56018</xdr:rowOff>
    </xdr:from>
    <xdr:to>
      <xdr:col>85</xdr:col>
      <xdr:colOff>177800</xdr:colOff>
      <xdr:row>38</xdr:row>
      <xdr:rowOff>157618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34445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65132</xdr:rowOff>
    </xdr:from>
    <xdr:to>
      <xdr:col>81</xdr:col>
      <xdr:colOff>101600</xdr:colOff>
      <xdr:row>38</xdr:row>
      <xdr:rowOff>166732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63356</xdr:rowOff>
    </xdr:from>
    <xdr:to>
      <xdr:col>76</xdr:col>
      <xdr:colOff>165100</xdr:colOff>
      <xdr:row>38</xdr:row>
      <xdr:rowOff>164956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156083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47357</xdr:rowOff>
    </xdr:from>
    <xdr:to>
      <xdr:col>72</xdr:col>
      <xdr:colOff>38100</xdr:colOff>
      <xdr:row>37</xdr:row>
      <xdr:rowOff>148957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165484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6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15304</xdr:rowOff>
    </xdr:from>
    <xdr:to>
      <xdr:col>67</xdr:col>
      <xdr:colOff>101600</xdr:colOff>
      <xdr:row>37</xdr:row>
      <xdr:rowOff>116904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133431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3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107148</xdr:rowOff>
    </xdr:from>
    <xdr:to>
      <xdr:col>85</xdr:col>
      <xdr:colOff>127000</xdr:colOff>
      <xdr:row>56</xdr:row>
      <xdr:rowOff>125296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36898"/>
          <a:ext cx="8382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107148</xdr:rowOff>
    </xdr:from>
    <xdr:to>
      <xdr:col>81</xdr:col>
      <xdr:colOff>50800</xdr:colOff>
      <xdr:row>57</xdr:row>
      <xdr:rowOff>58142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36898"/>
          <a:ext cx="889000" cy="2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58142</xdr:rowOff>
    </xdr:from>
    <xdr:to>
      <xdr:col>76</xdr:col>
      <xdr:colOff>114300</xdr:colOff>
      <xdr:row>57</xdr:row>
      <xdr:rowOff>96168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0792"/>
          <a:ext cx="8890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82159</xdr:rowOff>
    </xdr:from>
    <xdr:to>
      <xdr:col>71</xdr:col>
      <xdr:colOff>177800</xdr:colOff>
      <xdr:row>57</xdr:row>
      <xdr:rowOff>96168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54809"/>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74496</xdr:rowOff>
    </xdr:from>
    <xdr:to>
      <xdr:col>85</xdr:col>
      <xdr:colOff>177800</xdr:colOff>
      <xdr:row>57</xdr:row>
      <xdr:rowOff>4646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97373</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56348</xdr:rowOff>
    </xdr:from>
    <xdr:to>
      <xdr:col>81</xdr:col>
      <xdr:colOff>101600</xdr:colOff>
      <xdr:row>55</xdr:row>
      <xdr:rowOff>157948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3025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26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7342</xdr:rowOff>
    </xdr:from>
    <xdr:to>
      <xdr:col>76</xdr:col>
      <xdr:colOff>165100</xdr:colOff>
      <xdr:row>57</xdr:row>
      <xdr:rowOff>108942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100069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45368</xdr:rowOff>
    </xdr:from>
    <xdr:to>
      <xdr:col>72</xdr:col>
      <xdr:colOff>38100</xdr:colOff>
      <xdr:row>57</xdr:row>
      <xdr:rowOff>146968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31359</xdr:rowOff>
    </xdr:from>
    <xdr:to>
      <xdr:col>67</xdr:col>
      <xdr:colOff>101600</xdr:colOff>
      <xdr:row>57</xdr:row>
      <xdr:rowOff>132959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124086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9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68352</xdr:rowOff>
    </xdr:from>
    <xdr:to>
      <xdr:col>85</xdr:col>
      <xdr:colOff>127000</xdr:colOff>
      <xdr:row>98</xdr:row>
      <xdr:rowOff>15227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9002"/>
          <a:ext cx="8382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130623</xdr:rowOff>
    </xdr:from>
    <xdr:to>
      <xdr:col>81</xdr:col>
      <xdr:colOff>50800</xdr:colOff>
      <xdr:row>98</xdr:row>
      <xdr:rowOff>15227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61273"/>
          <a:ext cx="8890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130623</xdr:rowOff>
    </xdr:from>
    <xdr:to>
      <xdr:col>76</xdr:col>
      <xdr:colOff>114300</xdr:colOff>
      <xdr:row>98</xdr:row>
      <xdr:rowOff>30811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30811</xdr:rowOff>
    </xdr:from>
    <xdr:to>
      <xdr:col>71</xdr:col>
      <xdr:colOff>177800</xdr:colOff>
      <xdr:row>98</xdr:row>
      <xdr:rowOff>65615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32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17552</xdr:rowOff>
    </xdr:from>
    <xdr:to>
      <xdr:col>85</xdr:col>
      <xdr:colOff>177800</xdr:colOff>
      <xdr:row>97</xdr:row>
      <xdr:rowOff>119152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40429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135877</xdr:rowOff>
    </xdr:from>
    <xdr:to>
      <xdr:col>81</xdr:col>
      <xdr:colOff>101600</xdr:colOff>
      <xdr:row>98</xdr:row>
      <xdr:rowOff>66027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57154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5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79823</xdr:rowOff>
    </xdr:from>
    <xdr:to>
      <xdr:col>76</xdr:col>
      <xdr:colOff>165100</xdr:colOff>
      <xdr:row>98</xdr:row>
      <xdr:rowOff>9973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1100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151461</xdr:rowOff>
    </xdr:from>
    <xdr:to>
      <xdr:col>72</xdr:col>
      <xdr:colOff>38100</xdr:colOff>
      <xdr:row>98</xdr:row>
      <xdr:rowOff>81611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72738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14815</xdr:rowOff>
    </xdr:from>
    <xdr:to>
      <xdr:col>67</xdr:col>
      <xdr:colOff>101600</xdr:colOff>
      <xdr:row>98</xdr:row>
      <xdr:rowOff>116415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107542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類似団体と比べてコストに占める割合や前年度からの増減に特徴があるものとしては、総務費、民生費、衛生費、農林水産業費、土木費、消防費、教育費、公債費等が挙げられる。</a:t>
          </a:r>
        </a:p>
        <a:p>
          <a:r>
            <a:rPr kumimoji="1" lang="ja-JP" altLang="en-US" sz="800">
              <a:latin typeface="ＭＳ Ｐゴシック" panose="020B0600070205080204" pitchFamily="50" charset="-128"/>
              <a:ea typeface="ＭＳ Ｐゴシック" panose="020B0600070205080204" pitchFamily="50" charset="-128"/>
            </a:rPr>
            <a:t>総務費：平成３０年度は住民１人当たりのコストが２１６，５１２円となっており、減債基金積立金やふるさと応援基金積立金の実績により増となっている。積立金の金額が大きい年度は高い水準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民生費・衛生費：平成３０年度は民生費の住民１人当たりのコストが１６６，４６２円となっており、認定こども園等建設事業の本体工事終了により前年比で大幅に減となっている。衛生費の１人当たりのコストは７０，２３７円である。全国平均と比較して合計特殊出生率が高い水準にあることから、大潟村の高齢化率は比較的低いこともあり、他の団体と比べ福祉関係の扶助費や保健関係の給付費等が低い水準で推移している。</a:t>
          </a:r>
        </a:p>
        <a:p>
          <a:r>
            <a:rPr kumimoji="1" lang="ja-JP" altLang="en-US" sz="800">
              <a:latin typeface="ＭＳ Ｐゴシック" panose="020B0600070205080204" pitchFamily="50" charset="-128"/>
              <a:ea typeface="ＭＳ Ｐゴシック" panose="020B0600070205080204" pitchFamily="50" charset="-128"/>
            </a:rPr>
            <a:t>農林水産業費：平成３０年度は住民１人当たりのコストが２５７，９２９円となっており、産地パワーアップ事業の実施に伴い前年度より増となっている。農業分野は基幹産業であることから補助費が多額となっていることに加え、国庫補助による暗渠改修事業等を活用している年度は高い水準となっている。</a:t>
          </a:r>
        </a:p>
        <a:p>
          <a:r>
            <a:rPr kumimoji="1" lang="ja-JP" altLang="en-US" sz="800">
              <a:latin typeface="ＭＳ Ｐゴシック" panose="020B0600070205080204" pitchFamily="50" charset="-128"/>
              <a:ea typeface="ＭＳ Ｐゴシック" panose="020B0600070205080204" pitchFamily="50" charset="-128"/>
            </a:rPr>
            <a:t>土木費：平成３０年度は住民１人当たりのコストが４１，０４４円となっており、ほぼ前年並みとなっている。社会資本総合整備事業等を活用した大規模な普通建設事業を行った年度は高い水準となっている。</a:t>
          </a:r>
        </a:p>
        <a:p>
          <a:r>
            <a:rPr kumimoji="1" lang="ja-JP" altLang="en-US" sz="800">
              <a:latin typeface="ＭＳ Ｐゴシック" panose="020B0600070205080204" pitchFamily="50" charset="-128"/>
              <a:ea typeface="ＭＳ Ｐゴシック" panose="020B0600070205080204" pitchFamily="50" charset="-128"/>
            </a:rPr>
            <a:t>消防費：平成３０年度は１人当たりのコストが５０，０６９円となっており、近年はほぼ平年並みの水準で推移している。平成２６、２７年度で類似団体値の２倍ほどとなっているが、防災行政無線の更新事業を実施したためである。主なものは一部事務組合への負担金である。</a:t>
          </a:r>
        </a:p>
        <a:p>
          <a:r>
            <a:rPr kumimoji="1" lang="ja-JP" altLang="en-US" sz="800">
              <a:latin typeface="ＭＳ Ｐゴシック" panose="020B0600070205080204" pitchFamily="50" charset="-128"/>
              <a:ea typeface="ＭＳ Ｐゴシック" panose="020B0600070205080204" pitchFamily="50" charset="-128"/>
            </a:rPr>
            <a:t>教育費：平成３０年度は１人当たりのコストが１５６，３０１円となっており、認定こども園等建設事業の本体工事終了に伴い減となっている。今後は例年並みの水準で推移する見込みである。</a:t>
          </a:r>
        </a:p>
        <a:p>
          <a:r>
            <a:rPr kumimoji="1" lang="ja-JP" altLang="en-US" sz="800">
              <a:latin typeface="ＭＳ Ｐゴシック" panose="020B0600070205080204" pitchFamily="50" charset="-128"/>
              <a:ea typeface="ＭＳ Ｐゴシック" panose="020B0600070205080204" pitchFamily="50" charset="-128"/>
            </a:rPr>
            <a:t>公債費：平成３０年度の住民１人当たりのコストは１６７，４５３円で繰上償還の実施により前年度より増となっている。繰上償還の実施に伴い年度により増減がある。今後も計画的な繰上償還などにより公債費負担の軽減を図ることとする。</a:t>
          </a:r>
        </a:p>
        <a:p>
          <a:r>
            <a:rPr kumimoji="1" lang="ja-JP" altLang="en-US" sz="800">
              <a:latin typeface="ＭＳ Ｐゴシック" panose="020B0600070205080204" pitchFamily="50" charset="-128"/>
              <a:ea typeface="ＭＳ Ｐゴシック" panose="020B0600070205080204" pitchFamily="50" charset="-128"/>
            </a:rPr>
            <a:t>今後は、各事業の意義、成果、継続性、生産性を考慮し、経営感覚を強く意識して事務事業の見直しを行い、行政の効率化とコスト削減に取り組む。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比で０．２ポイントの減となっている。年度ごとに数値の増減はあるが、黒字で推移している。実質単年度収支については、平成３０年度は繰上償還を実施したため、前年度比で８．２７ポイントの増となっている。財政調整基金残高は前年度比で微減であるが、これは積立額が財源確保のための取崩額を下回ったことが要因である。</a:t>
          </a:r>
        </a:p>
        <a:p>
          <a:r>
            <a:rPr kumimoji="1" lang="ja-JP" altLang="en-US" sz="1200">
              <a:latin typeface="ＭＳ ゴシック" pitchFamily="49" charset="-128"/>
              <a:ea typeface="ＭＳ ゴシック" pitchFamily="49" charset="-128"/>
            </a:rPr>
            <a:t>　今後は計画的に積立てを行い、将来的な歳入減少、歳出増加に備えて財政調整基金残高の確保を図る。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一般会計で前年度と比較して黒字額の標準財政規模比が０．０３ポイントの増となっている。地方税収入が前年度と比べて増となっていることが主な理由である。</a:t>
          </a:r>
        </a:p>
        <a:p>
          <a:r>
            <a:rPr kumimoji="1" lang="ja-JP" altLang="en-US" sz="1400">
              <a:latin typeface="ＭＳ ゴシック" pitchFamily="49" charset="-128"/>
              <a:ea typeface="ＭＳ ゴシック" pitchFamily="49" charset="-128"/>
            </a:rPr>
            <a:t>　前年度と比較して標準財政規模比の黒字額が増となった会計は、水道事業特別会計が０．２２ポイントの増となっている。当初見込みと比較して浄水場ポンプ更新工事等の施設改良事業の実績が減となったことなどが主な理由である。</a:t>
          </a:r>
        </a:p>
        <a:p>
          <a:r>
            <a:rPr kumimoji="1" lang="ja-JP" altLang="en-US" sz="1400">
              <a:latin typeface="ＭＳ ゴシック" pitchFamily="49" charset="-128"/>
              <a:ea typeface="ＭＳ ゴシック" pitchFamily="49" charset="-128"/>
            </a:rPr>
            <a:t>　前年度と比較して標準財政規模比の黒字額が減となった特別会計は、国民健康保険事業、介護保険事業、公共下水道事業、診療所事業、水道事業、後期高齢者医療の各会計である。国民健康保険事業では基金積立金の増、介護保険事業特別会計では保険給付費の増、公共下水道事業特別会計では管渠改築工事等の建設改良費の実績増、診療所特別会計では診療収入の減、後期高齢者医療特別会計では医療給付費の増による後期高齢者医療広域連合納付金の増等により黒字額の標準財政規模比は減となったものの、いずれの会計でも赤字はなく、おおむね良好な運営である。</a:t>
          </a:r>
        </a:p>
        <a:p>
          <a:r>
            <a:rPr kumimoji="1" lang="ja-JP" altLang="en-US" sz="14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3880940</v>
      </c>
      <c r="BO4" s="430"/>
      <c r="BP4" s="430"/>
      <c r="BQ4" s="430"/>
      <c r="BR4" s="430"/>
      <c r="BS4" s="430"/>
      <c r="BT4" s="430"/>
      <c r="BU4" s="431"/>
      <c r="BV4" s="429">
        <v>3959364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3756084</v>
      </c>
      <c r="BO5" s="467"/>
      <c r="BP5" s="467"/>
      <c r="BQ5" s="467"/>
      <c r="BR5" s="467"/>
      <c r="BS5" s="467"/>
      <c r="BT5" s="467"/>
      <c r="BU5" s="468"/>
      <c r="BV5" s="466">
        <v>3828341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93.3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124856</v>
      </c>
      <c r="BO6" s="467"/>
      <c r="BP6" s="467"/>
      <c r="BQ6" s="467"/>
      <c r="BR6" s="467"/>
      <c r="BS6" s="467"/>
      <c r="BT6" s="467"/>
      <c r="BU6" s="468"/>
      <c r="BV6" s="466">
        <v>131023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95.7</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100</v>
      </c>
      <c r="BO7" s="467"/>
      <c r="BP7" s="467"/>
      <c r="BQ7" s="467"/>
      <c r="BR7" s="467"/>
      <c r="BS7" s="467"/>
      <c r="BT7" s="467"/>
      <c r="BU7" s="468"/>
      <c r="BV7" s="466">
        <v>3159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2121621</v>
      </c>
      <c r="CU7" s="467"/>
      <c r="CV7" s="467"/>
      <c r="CW7" s="467"/>
      <c r="CX7" s="467"/>
      <c r="CY7" s="467"/>
      <c r="CZ7" s="467"/>
      <c r="DA7" s="468"/>
      <c r="DB7" s="466">
        <v>2167390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124756</v>
      </c>
      <c r="BO8" s="467"/>
      <c r="BP8" s="467"/>
      <c r="BQ8" s="467"/>
      <c r="BR8" s="467"/>
      <c r="BS8" s="467"/>
      <c r="BT8" s="467"/>
      <c r="BU8" s="468"/>
      <c r="BV8" s="466">
        <v>127864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3110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105</v>
      </c>
      <c r="AV9" s="499"/>
      <c r="AW9" s="499"/>
      <c r="AX9" s="499"/>
      <c r="AY9" s="500" t="s">
        <v>116</v>
      </c>
      <c r="AZ9" s="501"/>
      <c r="BA9" s="501"/>
      <c r="BB9" s="501"/>
      <c r="BC9" s="501"/>
      <c r="BD9" s="501"/>
      <c r="BE9" s="501"/>
      <c r="BF9" s="501"/>
      <c r="BG9" s="501"/>
      <c r="BH9" s="501"/>
      <c r="BI9" s="501"/>
      <c r="BJ9" s="501"/>
      <c r="BK9" s="501"/>
      <c r="BL9" s="501"/>
      <c r="BM9" s="502"/>
      <c r="BN9" s="466">
        <v>-3108</v>
      </c>
      <c r="BO9" s="467"/>
      <c r="BP9" s="467"/>
      <c r="BQ9" s="467"/>
      <c r="BR9" s="467"/>
      <c r="BS9" s="467"/>
      <c r="BT9" s="467"/>
      <c r="BU9" s="468"/>
      <c r="BV9" s="466">
        <v>-23848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19.5</v>
      </c>
      <c r="CU9" s="464"/>
      <c r="CV9" s="464"/>
      <c r="CW9" s="464"/>
      <c r="CX9" s="464"/>
      <c r="CY9" s="464"/>
      <c r="CZ9" s="464"/>
      <c r="DA9" s="465"/>
      <c r="DB9" s="463">
        <v>13.1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3218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71000</v>
      </c>
      <c r="BO10" s="467"/>
      <c r="BP10" s="467"/>
      <c r="BQ10" s="467"/>
      <c r="BR10" s="467"/>
      <c r="BS10" s="467"/>
      <c r="BT10" s="467"/>
      <c r="BU10" s="468"/>
      <c r="BV10" s="466">
        <v>76000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200000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3181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60000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3171</v>
      </c>
      <c r="S13" s="548"/>
      <c r="T13" s="548"/>
      <c r="U13" s="548"/>
      <c r="V13" s="549"/>
      <c r="W13" s="482" t="s">
        <v>141</v>
      </c>
      <c r="X13" s="483"/>
      <c r="Y13" s="483"/>
      <c r="Z13" s="483"/>
      <c r="AA13" s="483"/>
      <c r="AB13" s="473"/>
      <c r="AC13" s="517">
        <v>1552</v>
      </c>
      <c r="AD13" s="518"/>
      <c r="AE13" s="518"/>
      <c r="AF13" s="518"/>
      <c r="AG13" s="557"/>
      <c r="AH13" s="517">
        <v>1554</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167892</v>
      </c>
      <c r="BO13" s="467"/>
      <c r="BP13" s="467"/>
      <c r="BQ13" s="467"/>
      <c r="BR13" s="467"/>
      <c r="BS13" s="467"/>
      <c r="BT13" s="467"/>
      <c r="BU13" s="468"/>
      <c r="BV13" s="466">
        <v>-7848</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8.5</v>
      </c>
      <c r="CU13" s="464"/>
      <c r="CV13" s="464"/>
      <c r="CW13" s="464"/>
      <c r="CX13" s="464"/>
      <c r="CY13" s="464"/>
      <c r="CZ13" s="464"/>
      <c r="DA13" s="465"/>
      <c r="DB13" s="463">
        <v>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3205</v>
      </c>
      <c r="S14" s="548"/>
      <c r="T14" s="548"/>
      <c r="U14" s="548"/>
      <c r="V14" s="549"/>
      <c r="W14" s="456"/>
      <c r="X14" s="457"/>
      <c r="Y14" s="457"/>
      <c r="Z14" s="457"/>
      <c r="AA14" s="457"/>
      <c r="AB14" s="446"/>
      <c r="AC14" s="550">
        <v>77.099999999999994</v>
      </c>
      <c r="AD14" s="551"/>
      <c r="AE14" s="551"/>
      <c r="AF14" s="551"/>
      <c r="AG14" s="552"/>
      <c r="AH14" s="550">
        <v>75.099999999999994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50.7</v>
      </c>
      <c r="CU14" s="562"/>
      <c r="CV14" s="562"/>
      <c r="CW14" s="562"/>
      <c r="CX14" s="562"/>
      <c r="CY14" s="562"/>
      <c r="CZ14" s="562"/>
      <c r="DA14" s="563"/>
      <c r="DB14" s="561">
        <v>60.8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3196</v>
      </c>
      <c r="S15" s="548"/>
      <c r="T15" s="548"/>
      <c r="U15" s="548"/>
      <c r="V15" s="549"/>
      <c r="W15" s="482" t="s">
        <v>148</v>
      </c>
      <c r="X15" s="483"/>
      <c r="Y15" s="483"/>
      <c r="Z15" s="483"/>
      <c r="AA15" s="483"/>
      <c r="AB15" s="473"/>
      <c r="AC15" s="517">
        <v>31</v>
      </c>
      <c r="AD15" s="518"/>
      <c r="AE15" s="518"/>
      <c r="AF15" s="518"/>
      <c r="AG15" s="557"/>
      <c r="AH15" s="517">
        <v>30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686323</v>
      </c>
      <c r="BO15" s="430"/>
      <c r="BP15" s="430"/>
      <c r="BQ15" s="430"/>
      <c r="BR15" s="430"/>
      <c r="BS15" s="430"/>
      <c r="BT15" s="430"/>
      <c r="BU15" s="431"/>
      <c r="BV15" s="429">
        <v>671296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1.5</v>
      </c>
      <c r="AD16" s="551"/>
      <c r="AE16" s="551"/>
      <c r="AF16" s="551"/>
      <c r="AG16" s="552"/>
      <c r="AH16" s="550">
        <v>1.5</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1843994</v>
      </c>
      <c r="BO16" s="467"/>
      <c r="BP16" s="467"/>
      <c r="BQ16" s="467"/>
      <c r="BR16" s="467"/>
      <c r="BS16" s="467"/>
      <c r="BT16" s="467"/>
      <c r="BU16" s="468"/>
      <c r="BV16" s="466">
        <v>1880811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431</v>
      </c>
      <c r="AD17" s="518"/>
      <c r="AE17" s="518"/>
      <c r="AF17" s="518"/>
      <c r="AG17" s="557"/>
      <c r="AH17" s="517">
        <v>484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864120</v>
      </c>
      <c r="BO17" s="467"/>
      <c r="BP17" s="467"/>
      <c r="BQ17" s="467"/>
      <c r="BR17" s="467"/>
      <c r="BS17" s="467"/>
      <c r="BT17" s="467"/>
      <c r="BU17" s="468"/>
      <c r="BV17" s="466">
        <v>860054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170.11</v>
      </c>
      <c r="M18" s="579"/>
      <c r="N18" s="579"/>
      <c r="O18" s="579"/>
      <c r="P18" s="579"/>
      <c r="Q18" s="579"/>
      <c r="R18" s="580"/>
      <c r="S18" s="580"/>
      <c r="T18" s="580"/>
      <c r="U18" s="580"/>
      <c r="V18" s="581"/>
      <c r="W18" s="484"/>
      <c r="X18" s="485"/>
      <c r="Y18" s="485"/>
      <c r="Z18" s="485"/>
      <c r="AA18" s="485"/>
      <c r="AB18" s="476"/>
      <c r="AC18" s="582">
        <v>21.4</v>
      </c>
      <c r="AD18" s="583"/>
      <c r="AE18" s="583"/>
      <c r="AF18" s="583"/>
      <c r="AG18" s="584"/>
      <c r="AH18" s="582">
        <v>23.4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2005217</v>
      </c>
      <c r="BO18" s="467"/>
      <c r="BP18" s="467"/>
      <c r="BQ18" s="467"/>
      <c r="BR18" s="467"/>
      <c r="BS18" s="467"/>
      <c r="BT18" s="467"/>
      <c r="BU18" s="468"/>
      <c r="BV18" s="466">
        <v>2082890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2728601</v>
      </c>
      <c r="BO19" s="467"/>
      <c r="BP19" s="467"/>
      <c r="BQ19" s="467"/>
      <c r="BR19" s="467"/>
      <c r="BS19" s="467"/>
      <c r="BT19" s="467"/>
      <c r="BU19" s="468"/>
      <c r="BV19" s="466">
        <v>2583098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796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3863884</v>
      </c>
      <c r="BO23" s="467"/>
      <c r="BP23" s="467"/>
      <c r="BQ23" s="467"/>
      <c r="BR23" s="467"/>
      <c r="BS23" s="467"/>
      <c r="BT23" s="467"/>
      <c r="BU23" s="468"/>
      <c r="BV23" s="466">
        <v>4174877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6200</v>
      </c>
      <c r="R24" s="518"/>
      <c r="S24" s="518"/>
      <c r="T24" s="518"/>
      <c r="U24" s="518"/>
      <c r="V24" s="557"/>
      <c r="W24" s="616"/>
      <c r="X24" s="604"/>
      <c r="Y24" s="605"/>
      <c r="Z24" s="516" t="s">
        <v>172</v>
      </c>
      <c r="AA24" s="496"/>
      <c r="AB24" s="496"/>
      <c r="AC24" s="496"/>
      <c r="AD24" s="496"/>
      <c r="AE24" s="496"/>
      <c r="AF24" s="496"/>
      <c r="AG24" s="497"/>
      <c r="AH24" s="517">
        <v>55</v>
      </c>
      <c r="AI24" s="518"/>
      <c r="AJ24" s="518"/>
      <c r="AK24" s="518"/>
      <c r="AL24" s="557"/>
      <c r="AM24" s="517">
        <v>148885</v>
      </c>
      <c r="AN24" s="518"/>
      <c r="AO24" s="518"/>
      <c r="AP24" s="518"/>
      <c r="AQ24" s="518"/>
      <c r="AR24" s="557"/>
      <c r="AS24" s="517">
        <v>2707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2131774</v>
      </c>
      <c r="BO24" s="467"/>
      <c r="BP24" s="467"/>
      <c r="BQ24" s="467"/>
      <c r="BR24" s="467"/>
      <c r="BS24" s="467"/>
      <c r="BT24" s="467"/>
      <c r="BU24" s="468"/>
      <c r="BV24" s="466">
        <v>2200677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5870</v>
      </c>
      <c r="R25" s="518"/>
      <c r="S25" s="518"/>
      <c r="T25" s="518"/>
      <c r="U25" s="518"/>
      <c r="V25" s="557"/>
      <c r="W25" s="616"/>
      <c r="X25" s="604"/>
      <c r="Y25" s="605"/>
      <c r="Z25" s="516" t="s">
        <v>175</v>
      </c>
      <c r="AA25" s="496"/>
      <c r="AB25" s="496"/>
      <c r="AC25" s="496"/>
      <c r="AD25" s="496"/>
      <c r="AE25" s="496"/>
      <c r="AF25" s="496"/>
      <c r="AG25" s="497"/>
      <c r="AH25" s="517" t="s">
        <v>139</v>
      </c>
      <c r="AI25" s="518"/>
      <c r="AJ25" s="518"/>
      <c r="AK25" s="518"/>
      <c r="AL25" s="557"/>
      <c r="AM25" s="517" t="s">
        <v>139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805389</v>
      </c>
      <c r="BO25" s="430"/>
      <c r="BP25" s="430"/>
      <c r="BQ25" s="430"/>
      <c r="BR25" s="430"/>
      <c r="BS25" s="430"/>
      <c r="BT25" s="430"/>
      <c r="BU25" s="431"/>
      <c r="BV25" s="429">
        <v>701282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5290</v>
      </c>
      <c r="R26" s="518"/>
      <c r="S26" s="518"/>
      <c r="T26" s="518"/>
      <c r="U26" s="518"/>
      <c r="V26" s="557"/>
      <c r="W26" s="616"/>
      <c r="X26" s="604"/>
      <c r="Y26" s="605"/>
      <c r="Z26" s="516" t="s">
        <v>179</v>
      </c>
      <c r="AA26" s="626"/>
      <c r="AB26" s="626"/>
      <c r="AC26" s="626"/>
      <c r="AD26" s="626"/>
      <c r="AE26" s="626"/>
      <c r="AF26" s="626"/>
      <c r="AG26" s="627"/>
      <c r="AH26" s="517" t="s">
        <v>180</v>
      </c>
      <c r="AI26" s="518"/>
      <c r="AJ26" s="518"/>
      <c r="AK26" s="518"/>
      <c r="AL26" s="557"/>
      <c r="AM26" s="517" t="s">
        <v>176</v>
      </c>
      <c r="AN26" s="518"/>
      <c r="AO26" s="518"/>
      <c r="AP26" s="518"/>
      <c r="AQ26" s="518"/>
      <c r="AR26" s="557"/>
      <c r="AS26" s="517" t="s">
        <v>139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2550</v>
      </c>
      <c r="R27" s="518"/>
      <c r="S27" s="518"/>
      <c r="T27" s="518"/>
      <c r="U27" s="518"/>
      <c r="V27" s="557"/>
      <c r="W27" s="616"/>
      <c r="X27" s="604"/>
      <c r="Y27" s="605"/>
      <c r="Z27" s="516" t="s">
        <v>183</v>
      </c>
      <c r="AA27" s="496"/>
      <c r="AB27" s="496"/>
      <c r="AC27" s="496"/>
      <c r="AD27" s="496"/>
      <c r="AE27" s="496"/>
      <c r="AF27" s="496"/>
      <c r="AG27" s="497"/>
      <c r="AH27" s="517" t="s">
        <v>139</v>
      </c>
      <c r="AI27" s="518"/>
      <c r="AJ27" s="518"/>
      <c r="AK27" s="518"/>
      <c r="AL27" s="557"/>
      <c r="AM27" s="517" t="s">
        <v>180</v>
      </c>
      <c r="AN27" s="518"/>
      <c r="AO27" s="518"/>
      <c r="AP27" s="518"/>
      <c r="AQ27" s="518"/>
      <c r="AR27" s="557"/>
      <c r="AS27" s="517" t="s">
        <v>139</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185</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2120</v>
      </c>
      <c r="R28" s="518"/>
      <c r="S28" s="518"/>
      <c r="T28" s="518"/>
      <c r="U28" s="518"/>
      <c r="V28" s="557"/>
      <c r="W28" s="616"/>
      <c r="X28" s="604"/>
      <c r="Y28" s="605"/>
      <c r="Z28" s="516" t="s">
        <v>187</v>
      </c>
      <c r="AA28" s="496"/>
      <c r="AB28" s="496"/>
      <c r="AC28" s="496"/>
      <c r="AD28" s="496"/>
      <c r="AE28" s="496"/>
      <c r="AF28" s="496"/>
      <c r="AG28" s="497"/>
      <c r="AH28" s="517" t="s">
        <v>176</v>
      </c>
      <c r="AI28" s="518"/>
      <c r="AJ28" s="518"/>
      <c r="AK28" s="518"/>
      <c r="AL28" s="557"/>
      <c r="AM28" s="517" t="s">
        <v>130</v>
      </c>
      <c r="AN28" s="518"/>
      <c r="AO28" s="518"/>
      <c r="AP28" s="518"/>
      <c r="AQ28" s="518"/>
      <c r="AR28" s="557"/>
      <c r="AS28" s="517" t="s">
        <v>176</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395000</v>
      </c>
      <c r="BO28" s="430"/>
      <c r="BP28" s="430"/>
      <c r="BQ28" s="430"/>
      <c r="BR28" s="430"/>
      <c r="BS28" s="430"/>
      <c r="BT28" s="430"/>
      <c r="BU28" s="431"/>
      <c r="BV28" s="429">
        <v>424000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10</v>
      </c>
      <c r="M29" s="518"/>
      <c r="N29" s="518"/>
      <c r="O29" s="518"/>
      <c r="P29" s="557"/>
      <c r="Q29" s="517">
        <v>1990</v>
      </c>
      <c r="R29" s="518"/>
      <c r="S29" s="518"/>
      <c r="T29" s="518"/>
      <c r="U29" s="518"/>
      <c r="V29" s="557"/>
      <c r="W29" s="617"/>
      <c r="X29" s="618"/>
      <c r="Y29" s="619"/>
      <c r="Z29" s="516" t="s">
        <v>190</v>
      </c>
      <c r="AA29" s="496"/>
      <c r="AB29" s="496"/>
      <c r="AC29" s="496"/>
      <c r="AD29" s="496"/>
      <c r="AE29" s="496"/>
      <c r="AF29" s="496"/>
      <c r="AG29" s="497"/>
      <c r="AH29" s="517">
        <v>55</v>
      </c>
      <c r="AI29" s="518"/>
      <c r="AJ29" s="518"/>
      <c r="AK29" s="518"/>
      <c r="AL29" s="557"/>
      <c r="AM29" s="517">
        <v>148885</v>
      </c>
      <c r="AN29" s="518"/>
      <c r="AO29" s="518"/>
      <c r="AP29" s="518"/>
      <c r="AQ29" s="518"/>
      <c r="AR29" s="557"/>
      <c r="AS29" s="517">
        <v>2707</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38000</v>
      </c>
      <c r="BO29" s="467"/>
      <c r="BP29" s="467"/>
      <c r="BQ29" s="467"/>
      <c r="BR29" s="467"/>
      <c r="BS29" s="467"/>
      <c r="BT29" s="467"/>
      <c r="BU29" s="468"/>
      <c r="BV29" s="466">
        <v>201000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296294</v>
      </c>
      <c r="BO30" s="640"/>
      <c r="BP30" s="640"/>
      <c r="BQ30" s="640"/>
      <c r="BR30" s="640"/>
      <c r="BS30" s="640"/>
      <c r="BT30" s="640"/>
      <c r="BU30" s="641"/>
      <c r="BV30" s="639">
        <v>344453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208</v>
      </c>
      <c r="CP33" s="490"/>
      <c r="CQ33" s="455" t="s">
        <v>209</v>
      </c>
      <c r="CR33" s="455"/>
      <c r="CS33" s="455"/>
      <c r="CT33" s="455"/>
      <c r="CU33" s="455"/>
      <c r="CV33" s="455"/>
      <c r="CW33" s="455"/>
      <c r="CX33" s="455"/>
      <c r="CY33" s="455"/>
      <c r="CZ33" s="455"/>
      <c r="DA33" s="455"/>
      <c r="DB33" s="455"/>
      <c r="DC33" s="455"/>
      <c r="DD33" s="455"/>
      <c r="DE33" s="455"/>
      <c r="DF33" s="215"/>
      <c r="DG33" s="651" t="s">
        <v>210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大潟村国民健康保険事業特別会計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大潟村水道事業特別会計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秋田県市町村総合事務組合（一般会計）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ルーラル大潟</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大潟村診療所特別会計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大潟村介護保険事業特別会計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大潟村公共下水道事業特別会計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秋田県市町村総合事務組合（交通災害共済事業等特別会計）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大潟村カントリーエレベーター公社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大潟村介護サービス事業特別会計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秋田県市町村会館管理組合（一般会計）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大潟共生自然エネルギー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大潟村後期高齢者医療特別会計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秋田県後期高齢者医療広域連合（一般会計）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秋田県後期高齢者医療広域連合（後期高齢者医療特別会計）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秋田県町村電算システム共同事業組合（一般会計）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男鹿地区消防一部事務組合（一般会計）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八郎湖周辺清掃事務組合（一般会計）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qHYFyr/9XiMWKGZ1Nh0Adw1sTKz558pkw6FHorwUSBGDke/Hc5zFBnMC4YWwyyQDe0ZR5Z9bEpWw5IUd8BRFA==" saltValue="2fVjZ5YmO7xtLmXh0Hqq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556</v>
      </c>
      <c r="D34" s="1244"/>
      <c r="E34" s="1245"/>
      <c r="F34" s="32">
        <v>4.0999999999999996</v>
      </c>
      <c r="G34" s="33">
        <v>6.98</v>
      </c>
      <c r="H34" s="33">
        <v>6.73</v>
      </c>
      <c r="I34" s="33">
        <v>5.71</v>
      </c>
      <c r="J34" s="34">
        <v>5.74</v>
      </c>
      <c r="K34" s="22"/>
      <c r="L34" s="22"/>
      <c r="M34" s="22"/>
      <c r="N34" s="22"/>
      <c r="O34" s="22"/>
      <c r="P34" s="22"/>
    </row>
    <row r="35" spans="1:16" ht="39" customHeight="1" x14ac:dyDescent="0.15">
      <c r="A35" s="22"/>
      <c r="B35" s="35"/>
      <c r="C35" s="1238" t="s">
        <v>557</v>
      </c>
      <c r="D35" s="1239"/>
      <c r="E35" s="1240"/>
      <c r="F35" s="36">
        <v>1.07</v>
      </c>
      <c r="G35" s="37">
        <v>1.59</v>
      </c>
      <c r="H35" s="37">
        <v>2.09</v>
      </c>
      <c r="I35" s="37">
        <v>3.15</v>
      </c>
      <c r="J35" s="38">
        <v>1.96</v>
      </c>
      <c r="K35" s="22"/>
      <c r="L35" s="22"/>
      <c r="M35" s="22"/>
      <c r="N35" s="22"/>
      <c r="O35" s="22"/>
      <c r="P35" s="22"/>
    </row>
    <row r="36" spans="1:16" ht="39" customHeight="1" x14ac:dyDescent="0.15">
      <c r="A36" s="22"/>
      <c r="B36" s="35"/>
      <c r="C36" s="1238" t="s">
        <v>558</v>
      </c>
      <c r="D36" s="1239"/>
      <c r="E36" s="1240"/>
      <c r="F36" s="36">
        <v>0.4</v>
      </c>
      <c r="G36" s="37">
        <v>0.71</v>
      </c>
      <c r="H36" s="37">
        <v>0.53</v>
      </c>
      <c r="I36" s="37">
        <v>1.1000000000000001</v>
      </c>
      <c r="J36" s="38">
        <v>1.1000000000000001</v>
      </c>
      <c r="K36" s="22"/>
      <c r="L36" s="22"/>
      <c r="M36" s="22"/>
      <c r="N36" s="22"/>
      <c r="O36" s="22"/>
      <c r="P36" s="22"/>
    </row>
    <row r="37" spans="1:16" ht="39" customHeight="1" x14ac:dyDescent="0.15">
      <c r="A37" s="22"/>
      <c r="B37" s="35"/>
      <c r="C37" s="1238" t="s">
        <v>559</v>
      </c>
      <c r="D37" s="1239"/>
      <c r="E37" s="1240"/>
      <c r="F37" s="36">
        <v>0.65</v>
      </c>
      <c r="G37" s="37">
        <v>1.62</v>
      </c>
      <c r="H37" s="37">
        <v>0.38</v>
      </c>
      <c r="I37" s="37">
        <v>0.69</v>
      </c>
      <c r="J37" s="38">
        <v>0.57999999999999996</v>
      </c>
      <c r="K37" s="22"/>
      <c r="L37" s="22"/>
      <c r="M37" s="22"/>
      <c r="N37" s="22"/>
      <c r="O37" s="22"/>
      <c r="P37" s="22"/>
    </row>
    <row r="38" spans="1:16" ht="39" customHeight="1" x14ac:dyDescent="0.15">
      <c r="A38" s="22"/>
      <c r="B38" s="35"/>
      <c r="C38" s="1238" t="s">
        <v>560</v>
      </c>
      <c r="D38" s="1239"/>
      <c r="E38" s="1240"/>
      <c r="F38" s="36">
        <v>0.2</v>
      </c>
      <c r="G38" s="37">
        <v>0.15</v>
      </c>
      <c r="H38" s="37">
        <v>0.57999999999999996</v>
      </c>
      <c r="I38" s="37">
        <v>0.36</v>
      </c>
      <c r="J38" s="38">
        <v>0.32</v>
      </c>
      <c r="K38" s="22"/>
      <c r="L38" s="22"/>
      <c r="M38" s="22"/>
      <c r="N38" s="22"/>
      <c r="O38" s="22"/>
      <c r="P38" s="22"/>
    </row>
    <row r="39" spans="1:16" ht="39" customHeight="1" x14ac:dyDescent="0.15">
      <c r="A39" s="22"/>
      <c r="B39" s="35"/>
      <c r="C39" s="1238" t="s">
        <v>561</v>
      </c>
      <c r="D39" s="1239"/>
      <c r="E39" s="1240"/>
      <c r="F39" s="36">
        <v>0.25</v>
      </c>
      <c r="G39" s="37">
        <v>0.01</v>
      </c>
      <c r="H39" s="37">
        <v>0.15</v>
      </c>
      <c r="I39" s="37">
        <v>0.01</v>
      </c>
      <c r="J39" s="38">
        <v>0.23</v>
      </c>
      <c r="K39" s="22"/>
      <c r="L39" s="22"/>
      <c r="M39" s="22"/>
      <c r="N39" s="22"/>
      <c r="O39" s="22"/>
      <c r="P39" s="22"/>
    </row>
    <row r="40" spans="1:16" ht="39" customHeight="1" x14ac:dyDescent="0.15">
      <c r="A40" s="22"/>
      <c r="B40" s="35"/>
      <c r="C40" s="1238" t="s">
        <v>562</v>
      </c>
      <c r="D40" s="1239"/>
      <c r="E40" s="1240"/>
      <c r="F40" s="36">
        <v>0.14000000000000001</v>
      </c>
      <c r="G40" s="37">
        <v>0.06</v>
      </c>
      <c r="H40" s="37">
        <v>0.23</v>
      </c>
      <c r="I40" s="37">
        <v>0.18</v>
      </c>
      <c r="J40" s="38">
        <v>0.13</v>
      </c>
      <c r="K40" s="22"/>
      <c r="L40" s="22"/>
      <c r="M40" s="22"/>
      <c r="N40" s="22"/>
      <c r="O40" s="22"/>
      <c r="P40" s="22"/>
    </row>
    <row r="41" spans="1:16" ht="39" customHeight="1" x14ac:dyDescent="0.15">
      <c r="A41" s="22"/>
      <c r="B41" s="35"/>
      <c r="C41" s="1238" t="s">
        <v>563</v>
      </c>
      <c r="D41" s="1239"/>
      <c r="E41" s="1240"/>
      <c r="F41" s="36">
        <v>0.01</v>
      </c>
      <c r="G41" s="37">
        <v>1.52</v>
      </c>
      <c r="H41" s="37">
        <v>1.48</v>
      </c>
      <c r="I41" s="37">
        <v>1.57</v>
      </c>
      <c r="J41" s="38">
        <v>0</v>
      </c>
      <c r="K41" s="22"/>
      <c r="L41" s="22"/>
      <c r="M41" s="22"/>
      <c r="N41" s="22"/>
      <c r="O41" s="22"/>
      <c r="P41" s="22"/>
    </row>
    <row r="42" spans="1:16" ht="39" customHeight="1" x14ac:dyDescent="0.15">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565</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6rk3UL86mzx6JCsO1oQTfuUK8oyJI28N/uOi82L5xcbT1/3JkqeO6ISEJ+vwCgH0l7vRP4oTlNdNbQ7IgVzQ==" saltValue="VrJ3knupNebRtUr8M58D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259</v>
      </c>
      <c r="L45" s="60">
        <v>315</v>
      </c>
      <c r="M45" s="60">
        <v>324</v>
      </c>
      <c r="N45" s="60">
        <v>338</v>
      </c>
      <c r="O45" s="61">
        <v>333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41</v>
      </c>
      <c r="L48" s="64">
        <v>31</v>
      </c>
      <c r="M48" s="64">
        <v>43</v>
      </c>
      <c r="N48" s="64">
        <v>21</v>
      </c>
      <c r="O48" s="65">
        <v>17</v>
      </c>
      <c r="P48" s="48"/>
      <c r="Q48" s="48"/>
      <c r="R48" s="48"/>
      <c r="S48" s="48"/>
      <c r="T48" s="48"/>
      <c r="U48" s="48"/>
    </row>
    <row r="49" spans="1:21" ht="30.75" customHeight="1" x14ac:dyDescent="0.15">
      <c r="A49" s="48"/>
      <c r="B49" s="1248"/>
      <c r="C49" s="1249"/>
      <c r="D49" s="62"/>
      <c r="E49" s="1254" t="s">
        <v>16</v>
      </c>
      <c r="F49" s="1254"/>
      <c r="G49" s="1254"/>
      <c r="H49" s="1254"/>
      <c r="I49" s="1254"/>
      <c r="J49" s="1255"/>
      <c r="K49" s="63">
        <v>18</v>
      </c>
      <c r="L49" s="64">
        <v>10</v>
      </c>
      <c r="M49" s="64">
        <v>14</v>
      </c>
      <c r="N49" s="64">
        <v>18</v>
      </c>
      <c r="O49" s="65">
        <v>19</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235</v>
      </c>
      <c r="L52" s="64">
        <v>216</v>
      </c>
      <c r="M52" s="64">
        <v>208</v>
      </c>
      <c r="N52" s="64">
        <v>211</v>
      </c>
      <c r="O52" s="65">
        <v>212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83</v>
      </c>
      <c r="L53" s="69">
        <v>140</v>
      </c>
      <c r="M53" s="69">
        <v>173</v>
      </c>
      <c r="N53" s="69">
        <v>166</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u7fcOAoccjq6EoSY3I5vrqeXYvVyIJVLcFe20nBuG8PsuM0YmVg0DcC8dqMZYum7Oh4yVmlZB9wjKsSzRoKg==" saltValue="kdvvGsmH4pM9GCMn6/5E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3996</v>
      </c>
      <c r="J41" s="103">
        <v>4013</v>
      </c>
      <c r="K41" s="103">
        <v>3767</v>
      </c>
      <c r="L41" s="103">
        <v>4175</v>
      </c>
      <c r="M41" s="104">
        <v>3864</v>
      </c>
    </row>
    <row r="42" spans="2:13" ht="27.75" customHeight="1" x14ac:dyDescent="0.15">
      <c r="B42" s="1274"/>
      <c r="C42" s="1275"/>
      <c r="D42" s="105"/>
      <c r="E42" s="1280" t="s">
        <v>32</v>
      </c>
      <c r="F42" s="1280"/>
      <c r="G42" s="1280"/>
      <c r="H42" s="1281"/>
      <c r="I42" s="106">
        <v>2</v>
      </c>
      <c r="J42" s="107">
        <v>2</v>
      </c>
      <c r="K42" s="107">
        <v>2</v>
      </c>
      <c r="L42" s="107">
        <v>1</v>
      </c>
      <c r="M42" s="108">
        <v>1</v>
      </c>
    </row>
    <row r="43" spans="2:13" ht="27.75" customHeight="1" x14ac:dyDescent="0.15">
      <c r="B43" s="1274"/>
      <c r="C43" s="1275"/>
      <c r="D43" s="105"/>
      <c r="E43" s="1280" t="s">
        <v>33</v>
      </c>
      <c r="F43" s="1280"/>
      <c r="G43" s="1280"/>
      <c r="H43" s="1281"/>
      <c r="I43" s="106">
        <v>339</v>
      </c>
      <c r="J43" s="107">
        <v>315</v>
      </c>
      <c r="K43" s="107">
        <v>217</v>
      </c>
      <c r="L43" s="107">
        <v>228</v>
      </c>
      <c r="M43" s="108">
        <v>197</v>
      </c>
    </row>
    <row r="44" spans="2:13" ht="27.75" customHeight="1" x14ac:dyDescent="0.15">
      <c r="B44" s="1274"/>
      <c r="C44" s="1275"/>
      <c r="D44" s="105"/>
      <c r="E44" s="1280" t="s">
        <v>34</v>
      </c>
      <c r="F44" s="1280"/>
      <c r="G44" s="1280"/>
      <c r="H44" s="1281"/>
      <c r="I44" s="106">
        <v>171</v>
      </c>
      <c r="J44" s="107">
        <v>166</v>
      </c>
      <c r="K44" s="107">
        <v>153</v>
      </c>
      <c r="L44" s="107">
        <v>139</v>
      </c>
      <c r="M44" s="108">
        <v>122</v>
      </c>
    </row>
    <row r="45" spans="2:13" ht="27.75" customHeight="1" x14ac:dyDescent="0.15">
      <c r="B45" s="1274"/>
      <c r="C45" s="1275"/>
      <c r="D45" s="105"/>
      <c r="E45" s="1280" t="s">
        <v>35</v>
      </c>
      <c r="F45" s="1280"/>
      <c r="G45" s="1280"/>
      <c r="H45" s="1281"/>
      <c r="I45" s="106">
        <v>429</v>
      </c>
      <c r="J45" s="107">
        <v>413</v>
      </c>
      <c r="K45" s="107">
        <v>409</v>
      </c>
      <c r="L45" s="107">
        <v>376</v>
      </c>
      <c r="M45" s="108">
        <v>379</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t="s">
        <v>507</v>
      </c>
      <c r="L49" s="107" t="s">
        <v>507</v>
      </c>
      <c r="M49" s="108" t="s">
        <v>507</v>
      </c>
    </row>
    <row r="50" spans="2:13" ht="27.75" customHeight="1" x14ac:dyDescent="0.15">
      <c r="B50" s="1285" t="s">
        <v>40</v>
      </c>
      <c r="C50" s="1286"/>
      <c r="D50" s="111"/>
      <c r="E50" s="1280" t="s">
        <v>41</v>
      </c>
      <c r="F50" s="1280"/>
      <c r="G50" s="1280"/>
      <c r="H50" s="1281"/>
      <c r="I50" s="106">
        <v>1051</v>
      </c>
      <c r="J50" s="107">
        <v>1023</v>
      </c>
      <c r="K50" s="107">
        <v>1111</v>
      </c>
      <c r="L50" s="107">
        <v>1068</v>
      </c>
      <c r="M50" s="108">
        <v>945</v>
      </c>
    </row>
    <row r="51" spans="2:13" ht="27.75" customHeight="1" x14ac:dyDescent="0.15">
      <c r="B51" s="1274"/>
      <c r="C51" s="1275"/>
      <c r="D51" s="105"/>
      <c r="E51" s="1280" t="s">
        <v>42</v>
      </c>
      <c r="F51" s="1280"/>
      <c r="G51" s="1280"/>
      <c r="H51" s="1281"/>
      <c r="I51" s="106">
        <v>3</v>
      </c>
      <c r="J51" s="107" t="s">
        <v>507</v>
      </c>
      <c r="K51" s="107" t="s">
        <v>507</v>
      </c>
      <c r="L51" s="107" t="s">
        <v>507</v>
      </c>
      <c r="M51" s="108" t="s">
        <v>507</v>
      </c>
    </row>
    <row r="52" spans="2:13" ht="27.75" customHeight="1" x14ac:dyDescent="0.15">
      <c r="B52" s="1276"/>
      <c r="C52" s="1277"/>
      <c r="D52" s="105"/>
      <c r="E52" s="1280" t="s">
        <v>43</v>
      </c>
      <c r="F52" s="1280"/>
      <c r="G52" s="1280"/>
      <c r="H52" s="1281"/>
      <c r="I52" s="106">
        <v>2540</v>
      </c>
      <c r="J52" s="107">
        <v>2559</v>
      </c>
      <c r="K52" s="107">
        <v>2543</v>
      </c>
      <c r="L52" s="107">
        <v>2661</v>
      </c>
      <c r="M52" s="108">
        <v>2650</v>
      </c>
    </row>
    <row r="53" spans="2:13" ht="27.75" customHeight="1" thickBot="1" x14ac:dyDescent="0.2">
      <c r="B53" s="1287" t="s">
        <v>44</v>
      </c>
      <c r="C53" s="1288"/>
      <c r="D53" s="112"/>
      <c r="E53" s="1289" t="s">
        <v>45</v>
      </c>
      <c r="F53" s="1289"/>
      <c r="G53" s="1289"/>
      <c r="H53" s="1290"/>
      <c r="I53" s="113">
        <v>1343</v>
      </c>
      <c r="J53" s="114">
        <v>1327</v>
      </c>
      <c r="K53" s="114">
        <v>894</v>
      </c>
      <c r="L53" s="114">
        <v>1190</v>
      </c>
      <c r="M53" s="115">
        <v>969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q4sMZ5forKiVzFIGDfDjL9wmkPj6RWdEHAmwj429kku3DdfEFjxBMHsnCLBgSixd9fInx8u3PdtXcCKBwBcg==" saltValue="L7hVJgTMnbnnZkcyhvYN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408</v>
      </c>
      <c r="G55" s="127">
        <v>424</v>
      </c>
      <c r="H55" s="128">
        <v>395</v>
      </c>
    </row>
    <row r="56" spans="2:8" ht="52.5" customHeight="1" x14ac:dyDescent="0.15">
      <c r="B56" s="129"/>
      <c r="C56" s="1301" t="s">
        <v>49</v>
      </c>
      <c r="D56" s="1301"/>
      <c r="E56" s="1302"/>
      <c r="F56" s="130">
        <v>200</v>
      </c>
      <c r="G56" s="130">
        <v>201</v>
      </c>
      <c r="H56" s="131">
        <v>38</v>
      </c>
    </row>
    <row r="57" spans="2:8" ht="53.25" customHeight="1" x14ac:dyDescent="0.15">
      <c r="B57" s="129"/>
      <c r="C57" s="1303" t="s">
        <v>50</v>
      </c>
      <c r="D57" s="1303"/>
      <c r="E57" s="1304"/>
      <c r="F57" s="132">
        <v>404</v>
      </c>
      <c r="G57" s="132">
        <v>344</v>
      </c>
      <c r="H57" s="133">
        <v>296</v>
      </c>
    </row>
    <row r="58" spans="2:8" ht="45.75" customHeight="1" x14ac:dyDescent="0.15">
      <c r="B58" s="134"/>
      <c r="C58" s="1291" t="s">
        <v>583</v>
      </c>
      <c r="D58" s="1292"/>
      <c r="E58" s="1293"/>
      <c r="F58" s="135">
        <v>101</v>
      </c>
      <c r="G58" s="135">
        <v>102</v>
      </c>
      <c r="H58" s="136">
        <v>103</v>
      </c>
    </row>
    <row r="59" spans="2:8" ht="45.75" customHeight="1" x14ac:dyDescent="0.15">
      <c r="B59" s="134"/>
      <c r="C59" s="1291" t="s">
        <v>585</v>
      </c>
      <c r="D59" s="1292"/>
      <c r="E59" s="1293"/>
      <c r="F59" s="135">
        <v>33</v>
      </c>
      <c r="G59" s="135">
        <v>44</v>
      </c>
      <c r="H59" s="136">
        <v>75</v>
      </c>
    </row>
    <row r="60" spans="2:8" ht="45.75" customHeight="1" x14ac:dyDescent="0.15">
      <c r="B60" s="134"/>
      <c r="C60" s="1291" t="s">
        <v>584</v>
      </c>
      <c r="D60" s="1292"/>
      <c r="E60" s="1293"/>
      <c r="F60" s="135">
        <v>62</v>
      </c>
      <c r="G60" s="135">
        <v>63</v>
      </c>
      <c r="H60" s="136">
        <v>64</v>
      </c>
    </row>
    <row r="61" spans="2:8" ht="45.75" customHeight="1" x14ac:dyDescent="0.15">
      <c r="B61" s="134"/>
      <c r="C61" s="1291" t="s">
        <v>586</v>
      </c>
      <c r="D61" s="1292"/>
      <c r="E61" s="1293"/>
      <c r="F61" s="135">
        <v>4</v>
      </c>
      <c r="G61" s="135">
        <v>19</v>
      </c>
      <c r="H61" s="136">
        <v>35</v>
      </c>
    </row>
    <row r="62" spans="2:8" ht="45.75" customHeight="1" thickBot="1" x14ac:dyDescent="0.2">
      <c r="B62" s="137"/>
      <c r="C62" s="1294" t="s">
        <v>587</v>
      </c>
      <c r="D62" s="1295"/>
      <c r="E62" s="1296"/>
      <c r="F62" s="138" t="s">
        <v>588</v>
      </c>
      <c r="G62" s="138">
        <v>9</v>
      </c>
      <c r="H62" s="139">
        <v>19</v>
      </c>
    </row>
    <row r="63" spans="2:8" ht="52.5" customHeight="1" thickBot="1" x14ac:dyDescent="0.2">
      <c r="B63" s="140"/>
      <c r="C63" s="1297" t="s">
        <v>51</v>
      </c>
      <c r="D63" s="1297"/>
      <c r="E63" s="1298"/>
      <c r="F63" s="141">
        <v>1012</v>
      </c>
      <c r="G63" s="141">
        <v>969</v>
      </c>
      <c r="H63" s="142">
        <v>729</v>
      </c>
    </row>
    <row r="64" spans="2:8" ht="15" customHeight="1" x14ac:dyDescent="0.15"/>
    <row r="65" ht="0" hidden="1" customHeight="1" x14ac:dyDescent="0.15"/>
    <row r="66" ht="0" hidden="1" customHeight="1" x14ac:dyDescent="0.15"/>
  </sheetData>
  <sheetProtection algorithmName="SHA-512" hashValue="JJAngR5ydX5G2NRS3k1uHbaqw7S4OrxrY6fW7tKE0Dda8khW616HLaeFUCTG5OwbQsHIydbM5ocLtzP9OTObYA==" saltValue="hRBwHNXqLhc0TMMaIHhf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63C8-3147-458B-BA77-D91523BC1D20}">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594</v>
      </c>
      <c r="AO51" s="1322"/>
      <c r="AP51" s="1322"/>
      <c r="AQ51" s="1322"/>
      <c r="AR51" s="1322"/>
      <c r="AS51" s="1322"/>
      <c r="AT51" s="1322"/>
      <c r="AU51" s="1322"/>
      <c r="AV51" s="1322"/>
      <c r="AW51" s="1322"/>
      <c r="AX51" s="1322"/>
      <c r="AY51" s="1322"/>
      <c r="AZ51" s="1322"/>
      <c r="BA51" s="1322"/>
      <c r="BB51" s="1322" t="s">
        <v>595</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64.2</v>
      </c>
      <c r="BY51" s="1305"/>
      <c r="BZ51" s="1305"/>
      <c r="CA51" s="1305"/>
      <c r="CB51" s="1305"/>
      <c r="CC51" s="1305"/>
      <c r="CD51" s="1305"/>
      <c r="CE51" s="1305"/>
      <c r="CF51" s="1305">
        <v>45.3</v>
      </c>
      <c r="CG51" s="1305"/>
      <c r="CH51" s="1305"/>
      <c r="CI51" s="1305"/>
      <c r="CJ51" s="1305"/>
      <c r="CK51" s="1305"/>
      <c r="CL51" s="1305"/>
      <c r="CM51" s="1305"/>
      <c r="CN51" s="1305">
        <v>60.8</v>
      </c>
      <c r="CO51" s="1305"/>
      <c r="CP51" s="1305"/>
      <c r="CQ51" s="1305"/>
      <c r="CR51" s="1305"/>
      <c r="CS51" s="1305"/>
      <c r="CT51" s="1305"/>
      <c r="CU51" s="1305"/>
      <c r="CV51" s="1305">
        <v>50.7</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596</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49.2</v>
      </c>
      <c r="BY53" s="1305"/>
      <c r="BZ53" s="1305"/>
      <c r="CA53" s="1305"/>
      <c r="CB53" s="1305"/>
      <c r="CC53" s="1305"/>
      <c r="CD53" s="1305"/>
      <c r="CE53" s="1305"/>
      <c r="CF53" s="1305">
        <v>51.8</v>
      </c>
      <c r="CG53" s="1305"/>
      <c r="CH53" s="1305"/>
      <c r="CI53" s="1305"/>
      <c r="CJ53" s="1305"/>
      <c r="CK53" s="1305"/>
      <c r="CL53" s="1305"/>
      <c r="CM53" s="1305"/>
      <c r="CN53" s="1305">
        <v>54.4</v>
      </c>
      <c r="CO53" s="1305"/>
      <c r="CP53" s="1305"/>
      <c r="CQ53" s="1305"/>
      <c r="CR53" s="1305"/>
      <c r="CS53" s="1305"/>
      <c r="CT53" s="1305"/>
      <c r="CU53" s="1305"/>
      <c r="CV53" s="1305">
        <v>55.9</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597</v>
      </c>
      <c r="AO55" s="1319"/>
      <c r="AP55" s="1319"/>
      <c r="AQ55" s="1319"/>
      <c r="AR55" s="1319"/>
      <c r="AS55" s="1319"/>
      <c r="AT55" s="1319"/>
      <c r="AU55" s="1319"/>
      <c r="AV55" s="1319"/>
      <c r="AW55" s="1319"/>
      <c r="AX55" s="1319"/>
      <c r="AY55" s="1319"/>
      <c r="AZ55" s="1319"/>
      <c r="BA55" s="1319"/>
      <c r="BB55" s="1322" t="s">
        <v>595</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596</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594</v>
      </c>
      <c r="AO73" s="1322"/>
      <c r="AP73" s="1322"/>
      <c r="AQ73" s="1322"/>
      <c r="AR73" s="1322"/>
      <c r="AS73" s="1322"/>
      <c r="AT73" s="1322"/>
      <c r="AU73" s="1322"/>
      <c r="AV73" s="1322"/>
      <c r="AW73" s="1322"/>
      <c r="AX73" s="1322"/>
      <c r="AY73" s="1322"/>
      <c r="AZ73" s="1322"/>
      <c r="BA73" s="1322"/>
      <c r="BB73" s="1322" t="s">
        <v>595</v>
      </c>
      <c r="BC73" s="1322"/>
      <c r="BD73" s="1322"/>
      <c r="BE73" s="1322"/>
      <c r="BF73" s="1322"/>
      <c r="BG73" s="1322"/>
      <c r="BH73" s="1322"/>
      <c r="BI73" s="1322"/>
      <c r="BJ73" s="1322"/>
      <c r="BK73" s="1322"/>
      <c r="BL73" s="1322"/>
      <c r="BM73" s="1322"/>
      <c r="BN73" s="1322"/>
      <c r="BO73" s="1322"/>
      <c r="BP73" s="1305">
        <v>65.5</v>
      </c>
      <c r="BQ73" s="1305"/>
      <c r="BR73" s="1305"/>
      <c r="BS73" s="1305"/>
      <c r="BT73" s="1305"/>
      <c r="BU73" s="1305"/>
      <c r="BV73" s="1305"/>
      <c r="BW73" s="1305"/>
      <c r="BX73" s="1305">
        <v>64.2</v>
      </c>
      <c r="BY73" s="1305"/>
      <c r="BZ73" s="1305"/>
      <c r="CA73" s="1305"/>
      <c r="CB73" s="1305"/>
      <c r="CC73" s="1305"/>
      <c r="CD73" s="1305"/>
      <c r="CE73" s="1305"/>
      <c r="CF73" s="1305">
        <v>45.3</v>
      </c>
      <c r="CG73" s="1305"/>
      <c r="CH73" s="1305"/>
      <c r="CI73" s="1305"/>
      <c r="CJ73" s="1305"/>
      <c r="CK73" s="1305"/>
      <c r="CL73" s="1305"/>
      <c r="CM73" s="1305"/>
      <c r="CN73" s="1305">
        <v>60.8</v>
      </c>
      <c r="CO73" s="1305"/>
      <c r="CP73" s="1305"/>
      <c r="CQ73" s="1305"/>
      <c r="CR73" s="1305"/>
      <c r="CS73" s="1305"/>
      <c r="CT73" s="1305"/>
      <c r="CU73" s="1305"/>
      <c r="CV73" s="1305">
        <v>50.7</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599</v>
      </c>
      <c r="BC75" s="1322"/>
      <c r="BD75" s="1322"/>
      <c r="BE75" s="1322"/>
      <c r="BF75" s="1322"/>
      <c r="BG75" s="1322"/>
      <c r="BH75" s="1322"/>
      <c r="BI75" s="1322"/>
      <c r="BJ75" s="1322"/>
      <c r="BK75" s="1322"/>
      <c r="BL75" s="1322"/>
      <c r="BM75" s="1322"/>
      <c r="BN75" s="1322"/>
      <c r="BO75" s="1322"/>
      <c r="BP75" s="1305">
        <v>4.3</v>
      </c>
      <c r="BQ75" s="1305"/>
      <c r="BR75" s="1305"/>
      <c r="BS75" s="1305"/>
      <c r="BT75" s="1305"/>
      <c r="BU75" s="1305"/>
      <c r="BV75" s="1305"/>
      <c r="BW75" s="1305"/>
      <c r="BX75" s="1305">
        <v>5.3</v>
      </c>
      <c r="BY75" s="1305"/>
      <c r="BZ75" s="1305"/>
      <c r="CA75" s="1305"/>
      <c r="CB75" s="1305"/>
      <c r="CC75" s="1305"/>
      <c r="CD75" s="1305"/>
      <c r="CE75" s="1305"/>
      <c r="CF75" s="1305">
        <v>6.5</v>
      </c>
      <c r="CG75" s="1305"/>
      <c r="CH75" s="1305"/>
      <c r="CI75" s="1305"/>
      <c r="CJ75" s="1305"/>
      <c r="CK75" s="1305"/>
      <c r="CL75" s="1305"/>
      <c r="CM75" s="1305"/>
      <c r="CN75" s="1305">
        <v>8</v>
      </c>
      <c r="CO75" s="1305"/>
      <c r="CP75" s="1305"/>
      <c r="CQ75" s="1305"/>
      <c r="CR75" s="1305"/>
      <c r="CS75" s="1305"/>
      <c r="CT75" s="1305"/>
      <c r="CU75" s="1305"/>
      <c r="CV75" s="1305">
        <v>8.5</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597</v>
      </c>
      <c r="AO77" s="1319"/>
      <c r="AP77" s="1319"/>
      <c r="AQ77" s="1319"/>
      <c r="AR77" s="1319"/>
      <c r="AS77" s="1319"/>
      <c r="AT77" s="1319"/>
      <c r="AU77" s="1319"/>
      <c r="AV77" s="1319"/>
      <c r="AW77" s="1319"/>
      <c r="AX77" s="1319"/>
      <c r="AY77" s="1319"/>
      <c r="AZ77" s="1319"/>
      <c r="BA77" s="1319"/>
      <c r="BB77" s="1322" t="s">
        <v>595</v>
      </c>
      <c r="BC77" s="1322"/>
      <c r="BD77" s="1322"/>
      <c r="BE77" s="1322"/>
      <c r="BF77" s="1322"/>
      <c r="BG77" s="1322"/>
      <c r="BH77" s="1322"/>
      <c r="BI77" s="1322"/>
      <c r="BJ77" s="1322"/>
      <c r="BK77" s="1322"/>
      <c r="BL77" s="1322"/>
      <c r="BM77" s="1322"/>
      <c r="BN77" s="1322"/>
      <c r="BO77" s="1322"/>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599</v>
      </c>
      <c r="BC79" s="1322"/>
      <c r="BD79" s="1322"/>
      <c r="BE79" s="1322"/>
      <c r="BF79" s="1322"/>
      <c r="BG79" s="1322"/>
      <c r="BH79" s="1322"/>
      <c r="BI79" s="1322"/>
      <c r="BJ79" s="1322"/>
      <c r="BK79" s="1322"/>
      <c r="BL79" s="1322"/>
      <c r="BM79" s="1322"/>
      <c r="BN79" s="1322"/>
      <c r="BO79" s="1322"/>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2/yyd6IHb0DJWnWYV3PYe50//gYIkYehyR3EkqdLDdj8HaMpvVNKlN3UkPZn3LGj1Fq/ReiohlcDyiHjZM/A==" saltValue="hiSvNYfFAdyxRVOevmwT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8B0C-0D19-46C6-B251-953975DA06DF}">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VyqJCFK2wSGvIjqcyi6Lys7mnkQ0UCGltOx2KzIU174OkLP88a5Vih2TsBQDhdnJIVaYVk63bRI7ycHyCThA==" saltValue="Mf1dFpLKrVbMZWJ0gWlE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99BC-4498-47CC-8E4C-F71D7ED9C2AF}">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QVra/ESG592Agxx/hIEeICecDP+igTx9L0dgFdslCpC4yHXs4lbtZXbjd5TnVHqRnIq4LIgGlaEnCQ/IBIHjw==" saltValue="5urjRXtvBasuTQ1DIe8O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663740</v>
      </c>
      <c r="E3" s="161"/>
      <c r="F3" s="162">
        <v>333013</v>
      </c>
      <c r="G3" s="163"/>
      <c r="H3" s="164"/>
    </row>
    <row r="4" spans="1:8" x14ac:dyDescent="0.15">
      <c r="A4" s="165"/>
      <c r="B4" s="166"/>
      <c r="C4" s="167"/>
      <c r="D4" s="168">
        <v>93007</v>
      </c>
      <c r="E4" s="169"/>
      <c r="F4" s="170">
        <v>126732</v>
      </c>
      <c r="G4" s="171"/>
      <c r="H4" s="172"/>
    </row>
    <row r="5" spans="1:8" x14ac:dyDescent="0.15">
      <c r="A5" s="153" t="s">
        <v>541</v>
      </c>
      <c r="B5" s="158"/>
      <c r="C5" s="159"/>
      <c r="D5" s="160">
        <v>170812</v>
      </c>
      <c r="E5" s="161"/>
      <c r="F5" s="162">
        <v>280458</v>
      </c>
      <c r="G5" s="163"/>
      <c r="H5" s="164"/>
    </row>
    <row r="6" spans="1:8" x14ac:dyDescent="0.15">
      <c r="A6" s="165"/>
      <c r="B6" s="166"/>
      <c r="C6" s="167"/>
      <c r="D6" s="168">
        <v>48787</v>
      </c>
      <c r="E6" s="169"/>
      <c r="F6" s="170">
        <v>127286</v>
      </c>
      <c r="G6" s="171"/>
      <c r="H6" s="172"/>
    </row>
    <row r="7" spans="1:8" x14ac:dyDescent="0.15">
      <c r="A7" s="153" t="s">
        <v>542</v>
      </c>
      <c r="B7" s="158"/>
      <c r="C7" s="159"/>
      <c r="D7" s="160">
        <v>48854</v>
      </c>
      <c r="E7" s="161"/>
      <c r="F7" s="162">
        <v>291945</v>
      </c>
      <c r="G7" s="163"/>
      <c r="H7" s="164"/>
    </row>
    <row r="8" spans="1:8" x14ac:dyDescent="0.15">
      <c r="A8" s="165"/>
      <c r="B8" s="166"/>
      <c r="C8" s="167"/>
      <c r="D8" s="168">
        <v>32050</v>
      </c>
      <c r="E8" s="169"/>
      <c r="F8" s="170">
        <v>127651</v>
      </c>
      <c r="G8" s="171"/>
      <c r="H8" s="172"/>
    </row>
    <row r="9" spans="1:8" x14ac:dyDescent="0.15">
      <c r="A9" s="153" t="s">
        <v>543</v>
      </c>
      <c r="B9" s="158"/>
      <c r="C9" s="159"/>
      <c r="D9" s="160">
        <v>316656</v>
      </c>
      <c r="E9" s="161"/>
      <c r="F9" s="162">
        <v>291173</v>
      </c>
      <c r="G9" s="163"/>
      <c r="H9" s="164"/>
    </row>
    <row r="10" spans="1:8" x14ac:dyDescent="0.15">
      <c r="A10" s="165"/>
      <c r="B10" s="166"/>
      <c r="C10" s="167"/>
      <c r="D10" s="168">
        <v>40854</v>
      </c>
      <c r="E10" s="169"/>
      <c r="F10" s="170">
        <v>119071</v>
      </c>
      <c r="G10" s="171"/>
      <c r="H10" s="172"/>
    </row>
    <row r="11" spans="1:8" x14ac:dyDescent="0.15">
      <c r="A11" s="153" t="s">
        <v>544</v>
      </c>
      <c r="B11" s="158"/>
      <c r="C11" s="159"/>
      <c r="D11" s="160">
        <v>83432</v>
      </c>
      <c r="E11" s="161"/>
      <c r="F11" s="162">
        <v>271581</v>
      </c>
      <c r="G11" s="163"/>
      <c r="H11" s="164"/>
    </row>
    <row r="12" spans="1:8" x14ac:dyDescent="0.15">
      <c r="A12" s="165"/>
      <c r="B12" s="166"/>
      <c r="C12" s="173"/>
      <c r="D12" s="168">
        <v>67550</v>
      </c>
      <c r="E12" s="169"/>
      <c r="F12" s="170">
        <v>117844</v>
      </c>
      <c r="G12" s="171"/>
      <c r="H12" s="172"/>
    </row>
    <row r="13" spans="1:8" x14ac:dyDescent="0.15">
      <c r="A13" s="153"/>
      <c r="B13" s="158"/>
      <c r="C13" s="174"/>
      <c r="D13" s="175">
        <v>256699</v>
      </c>
      <c r="E13" s="176"/>
      <c r="F13" s="177">
        <v>293634</v>
      </c>
      <c r="G13" s="178"/>
      <c r="H13" s="164"/>
    </row>
    <row r="14" spans="1:8" x14ac:dyDescent="0.15">
      <c r="A14" s="165"/>
      <c r="B14" s="166"/>
      <c r="C14" s="167"/>
      <c r="D14" s="168">
        <v>56450</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4.25</v>
      </c>
      <c r="C19" s="179">
        <f>ROUND(VALUE(SUBSTITUTE(実質収支比率等に係る経年分析!G$48,"▲","-")),2)</f>
        <v>7.05</v>
      </c>
      <c r="D19" s="179">
        <f>ROUND(VALUE(SUBSTITUTE(実質収支比率等に係る経年分析!H$48,"▲","-")),2)</f>
        <v>6.97</v>
      </c>
      <c r="E19" s="179">
        <f>ROUND(VALUE(SUBSTITUTE(実質収支比率等に係る経年分析!I$48,"▲","-")),2)</f>
        <v>5.9</v>
      </c>
      <c r="F19" s="179">
        <f>ROUND(VALUE(SUBSTITUTE(実質収支比率等に係る経年分析!J$48,"▲","-")),2)</f>
        <v>5.88</v>
      </c>
    </row>
    <row r="20" spans="1:11" x14ac:dyDescent="0.15">
      <c r="A20" s="179" t="s">
        <v>55</v>
      </c>
      <c r="B20" s="179">
        <f>ROUND(VALUE(SUBSTITUTE(実質収支比率等に係る経年分析!F$47,"▲","-")),2)</f>
        <v>18.850000000000001</v>
      </c>
      <c r="C20" s="179">
        <f>ROUND(VALUE(SUBSTITUTE(実質収支比率等に係る経年分析!G$47,"▲","-")),2)</f>
        <v>18.34</v>
      </c>
      <c r="D20" s="179">
        <f>ROUND(VALUE(SUBSTITUTE(実質収支比率等に係る経年分析!H$47,"▲","-")),2)</f>
        <v>18.73</v>
      </c>
      <c r="E20" s="179">
        <f>ROUND(VALUE(SUBSTITUTE(実質収支比率等に係る経年分析!I$47,"▲","-")),2)</f>
        <v>19.559999999999999</v>
      </c>
      <c r="F20" s="179">
        <f>ROUND(VALUE(SUBSTITUTE(実質収支比率等に係る経年分析!J$47,"▲","-")),2)</f>
        <v>18.62</v>
      </c>
    </row>
    <row r="21" spans="1:11" x14ac:dyDescent="0.15">
      <c r="A21" s="179" t="s">
        <v>56</v>
      </c>
      <c r="B21" s="179">
        <f>IF(ISNUMBER(VALUE(SUBSTITUTE(実質収支比率等に係る経年分析!F$49,"▲","-"))),ROUND(VALUE(SUBSTITUTE(実質収支比率等に係る経年分析!F$49,"▲","-")),2),NA())</f>
        <v>-7.88</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4.17</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7.91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大潟村後期高齢者医療特別会計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1.52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1.48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1.57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大潟村診療所特別会計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大潟村水道事業特別会計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大潟村公共下水道事業特別会計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大潟村介護保険事業特別会計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大潟村介護サービス事業特別会計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大潟村国民健康保険事業特別会計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235</v>
      </c>
      <c r="E42" s="181"/>
      <c r="F42" s="181"/>
      <c r="G42" s="181">
        <f>'実質公債費比率（分子）の構造'!L$52</f>
        <v>216</v>
      </c>
      <c r="H42" s="181"/>
      <c r="I42" s="181"/>
      <c r="J42" s="181">
        <f>'実質公債費比率（分子）の構造'!M$52</f>
        <v>208</v>
      </c>
      <c r="K42" s="181"/>
      <c r="L42" s="181"/>
      <c r="M42" s="181">
        <f>'実質公債費比率（分子）の構造'!N$52</f>
        <v>211</v>
      </c>
      <c r="N42" s="181"/>
      <c r="O42" s="181"/>
      <c r="P42" s="181">
        <f>'実質公債費比率（分子）の構造'!O$52</f>
        <v>212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18</v>
      </c>
      <c r="C45" s="181"/>
      <c r="D45" s="181"/>
      <c r="E45" s="181">
        <f>'実質公債費比率（分子）の構造'!L$49</f>
        <v>10</v>
      </c>
      <c r="F45" s="181"/>
      <c r="G45" s="181"/>
      <c r="H45" s="181">
        <f>'実質公債費比率（分子）の構造'!M$49</f>
        <v>14</v>
      </c>
      <c r="I45" s="181"/>
      <c r="J45" s="181"/>
      <c r="K45" s="181">
        <f>'実質公債費比率（分子）の構造'!N$49</f>
        <v>18</v>
      </c>
      <c r="L45" s="181"/>
      <c r="M45" s="181"/>
      <c r="N45" s="181">
        <f>'実質公債費比率（分子）の構造'!O$49</f>
        <v>19</v>
      </c>
      <c r="O45" s="181"/>
      <c r="P45" s="181"/>
    </row>
    <row r="46" spans="1:16" x14ac:dyDescent="0.15">
      <c r="A46" s="181" t="s">
        <v>67</v>
      </c>
      <c r="B46" s="181">
        <f>'実質公債費比率（分子）の構造'!K$48</f>
        <v>41</v>
      </c>
      <c r="C46" s="181"/>
      <c r="D46" s="181"/>
      <c r="E46" s="181">
        <f>'実質公債費比率（分子）の構造'!L$48</f>
        <v>31</v>
      </c>
      <c r="F46" s="181"/>
      <c r="G46" s="181"/>
      <c r="H46" s="181">
        <f>'実質公債費比率（分子）の構造'!M$48</f>
        <v>43</v>
      </c>
      <c r="I46" s="181"/>
      <c r="J46" s="181"/>
      <c r="K46" s="181">
        <f>'実質公債費比率（分子）の構造'!N$48</f>
        <v>21</v>
      </c>
      <c r="L46" s="181"/>
      <c r="M46" s="181"/>
      <c r="N46" s="181">
        <f>'実質公債費比率（分子）の構造'!O$48</f>
        <v>17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259</v>
      </c>
      <c r="C49" s="181"/>
      <c r="D49" s="181"/>
      <c r="E49" s="181">
        <f>'実質公債費比率（分子）の構造'!L$45</f>
        <v>315</v>
      </c>
      <c r="F49" s="181"/>
      <c r="G49" s="181"/>
      <c r="H49" s="181">
        <f>'実質公債費比率（分子）の構造'!M$45</f>
        <v>324</v>
      </c>
      <c r="I49" s="181"/>
      <c r="J49" s="181"/>
      <c r="K49" s="181">
        <f>'実質公債費比率（分子）の構造'!N$45</f>
        <v>338</v>
      </c>
      <c r="L49" s="181"/>
      <c r="M49" s="181"/>
      <c r="N49" s="181">
        <f>'実質公債費比率（分子）の構造'!O$45</f>
        <v>333</v>
      </c>
      <c r="O49" s="181"/>
      <c r="P49" s="181"/>
    </row>
    <row r="50" spans="1:16" x14ac:dyDescent="0.15">
      <c r="A50" s="181" t="s">
        <v>71</v>
      </c>
      <c r="B50" s="181" t="e">
        <f>NA()</f>
        <v>#N/A</v>
      </c>
      <c r="C50" s="181">
        <f>IF(ISNUMBER('実質公債費比率（分子）の構造'!K$53),'実質公債費比率（分子）の構造'!K$53,NA())</f>
        <v>83</v>
      </c>
      <c r="D50" s="181" t="e">
        <f>NA()</f>
        <v>#N/A</v>
      </c>
      <c r="E50" s="181" t="e">
        <f>NA()</f>
        <v>#N/A</v>
      </c>
      <c r="F50" s="181">
        <f>IF(ISNUMBER('実質公債費比率（分子）の構造'!L$53),'実質公債費比率（分子）の構造'!L$53,NA())</f>
        <v>140</v>
      </c>
      <c r="G50" s="181" t="e">
        <f>NA()</f>
        <v>#N/A</v>
      </c>
      <c r="H50" s="181" t="e">
        <f>NA()</f>
        <v>#N/A</v>
      </c>
      <c r="I50" s="181">
        <f>IF(ISNUMBER('実質公債費比率（分子）の構造'!M$53),'実質公債費比率（分子）の構造'!M$53,NA())</f>
        <v>173</v>
      </c>
      <c r="J50" s="181" t="e">
        <f>NA()</f>
        <v>#N/A</v>
      </c>
      <c r="K50" s="181" t="e">
        <f>NA()</f>
        <v>#N/A</v>
      </c>
      <c r="L50" s="181">
        <f>IF(ISNUMBER('実質公債費比率（分子）の構造'!N$53),'実質公債費比率（分子）の構造'!N$53,NA())</f>
        <v>166</v>
      </c>
      <c r="M50" s="181" t="e">
        <f>NA()</f>
        <v>#N/A</v>
      </c>
      <c r="N50" s="181" t="e">
        <f>NA()</f>
        <v>#N/A</v>
      </c>
      <c r="O50" s="181">
        <f>IF(ISNUMBER('実質公債費比率（分子）の構造'!O$53),'実質公債費比率（分子）の構造'!O$53,NA())</f>
        <v>157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2540</v>
      </c>
      <c r="E56" s="180"/>
      <c r="F56" s="180"/>
      <c r="G56" s="180">
        <f>'将来負担比率（分子）の構造'!J$52</f>
        <v>2559</v>
      </c>
      <c r="H56" s="180"/>
      <c r="I56" s="180"/>
      <c r="J56" s="180">
        <f>'将来負担比率（分子）の構造'!K$52</f>
        <v>2543</v>
      </c>
      <c r="K56" s="180"/>
      <c r="L56" s="180"/>
      <c r="M56" s="180">
        <f>'将来負担比率（分子）の構造'!L$52</f>
        <v>2661</v>
      </c>
      <c r="N56" s="180"/>
      <c r="O56" s="180"/>
      <c r="P56" s="180">
        <f>'将来負担比率（分子）の構造'!M$52</f>
        <v>2650</v>
      </c>
    </row>
    <row r="57" spans="1:16" x14ac:dyDescent="0.15">
      <c r="A57" s="180" t="s">
        <v>42</v>
      </c>
      <c r="B57" s="180"/>
      <c r="C57" s="180"/>
      <c r="D57" s="180">
        <f>'将来負担比率（分子）の構造'!I$51</f>
        <v>3</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1051</v>
      </c>
      <c r="E58" s="180"/>
      <c r="F58" s="180"/>
      <c r="G58" s="180">
        <f>'将来負担比率（分子）の構造'!J$50</f>
        <v>1023</v>
      </c>
      <c r="H58" s="180"/>
      <c r="I58" s="180"/>
      <c r="J58" s="180">
        <f>'将来負担比率（分子）の構造'!K$50</f>
        <v>1111</v>
      </c>
      <c r="K58" s="180"/>
      <c r="L58" s="180"/>
      <c r="M58" s="180">
        <f>'将来負担比率（分子）の構造'!L$50</f>
        <v>1068</v>
      </c>
      <c r="N58" s="180"/>
      <c r="O58" s="180"/>
      <c r="P58" s="180">
        <f>'将来負担比率（分子）の構造'!M$50</f>
        <v>945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429</v>
      </c>
      <c r="C62" s="180"/>
      <c r="D62" s="180"/>
      <c r="E62" s="180">
        <f>'将来負担比率（分子）の構造'!J$45</f>
        <v>413</v>
      </c>
      <c r="F62" s="180"/>
      <c r="G62" s="180"/>
      <c r="H62" s="180">
        <f>'将来負担比率（分子）の構造'!K$45</f>
        <v>409</v>
      </c>
      <c r="I62" s="180"/>
      <c r="J62" s="180"/>
      <c r="K62" s="180">
        <f>'将来負担比率（分子）の構造'!L$45</f>
        <v>376</v>
      </c>
      <c r="L62" s="180"/>
      <c r="M62" s="180"/>
      <c r="N62" s="180">
        <f>'将来負担比率（分子）の構造'!M$45</f>
        <v>379</v>
      </c>
      <c r="O62" s="180"/>
      <c r="P62" s="180"/>
    </row>
    <row r="63" spans="1:16" x14ac:dyDescent="0.15">
      <c r="A63" s="180" t="s">
        <v>34</v>
      </c>
      <c r="B63" s="180">
        <f>'将来負担比率（分子）の構造'!I$44</f>
        <v>171</v>
      </c>
      <c r="C63" s="180"/>
      <c r="D63" s="180"/>
      <c r="E63" s="180">
        <f>'将来負担比率（分子）の構造'!J$44</f>
        <v>166</v>
      </c>
      <c r="F63" s="180"/>
      <c r="G63" s="180"/>
      <c r="H63" s="180">
        <f>'将来負担比率（分子）の構造'!K$44</f>
        <v>153</v>
      </c>
      <c r="I63" s="180"/>
      <c r="J63" s="180"/>
      <c r="K63" s="180">
        <f>'将来負担比率（分子）の構造'!L$44</f>
        <v>139</v>
      </c>
      <c r="L63" s="180"/>
      <c r="M63" s="180"/>
      <c r="N63" s="180">
        <f>'将来負担比率（分子）の構造'!M$44</f>
        <v>122</v>
      </c>
      <c r="O63" s="180"/>
      <c r="P63" s="180"/>
    </row>
    <row r="64" spans="1:16" x14ac:dyDescent="0.15">
      <c r="A64" s="180" t="s">
        <v>33</v>
      </c>
      <c r="B64" s="180">
        <f>'将来負担比率（分子）の構造'!I$43</f>
        <v>339</v>
      </c>
      <c r="C64" s="180"/>
      <c r="D64" s="180"/>
      <c r="E64" s="180">
        <f>'将来負担比率（分子）の構造'!J$43</f>
        <v>315</v>
      </c>
      <c r="F64" s="180"/>
      <c r="G64" s="180"/>
      <c r="H64" s="180">
        <f>'将来負担比率（分子）の構造'!K$43</f>
        <v>217</v>
      </c>
      <c r="I64" s="180"/>
      <c r="J64" s="180"/>
      <c r="K64" s="180">
        <f>'将来負担比率（分子）の構造'!L$43</f>
        <v>228</v>
      </c>
      <c r="L64" s="180"/>
      <c r="M64" s="180"/>
      <c r="N64" s="180">
        <f>'将来負担比率（分子）の構造'!M$43</f>
        <v>197</v>
      </c>
      <c r="O64" s="180"/>
      <c r="P64" s="180"/>
    </row>
    <row r="65" spans="1:16" x14ac:dyDescent="0.15">
      <c r="A65" s="180" t="s">
        <v>32</v>
      </c>
      <c r="B65" s="180">
        <f>'将来負担比率（分子）の構造'!I$42</f>
        <v>2</v>
      </c>
      <c r="C65" s="180"/>
      <c r="D65" s="180"/>
      <c r="E65" s="180">
        <f>'将来負担比率（分子）の構造'!J$42</f>
        <v>2</v>
      </c>
      <c r="F65" s="180"/>
      <c r="G65" s="180"/>
      <c r="H65" s="180">
        <f>'将来負担比率（分子）の構造'!K$42</f>
        <v>2</v>
      </c>
      <c r="I65" s="180"/>
      <c r="J65" s="180"/>
      <c r="K65" s="180">
        <f>'将来負担比率（分子）の構造'!L$42</f>
        <v>1</v>
      </c>
      <c r="L65" s="180"/>
      <c r="M65" s="180"/>
      <c r="N65" s="180">
        <f>'将来負担比率（分子）の構造'!M$42</f>
        <v>1</v>
      </c>
      <c r="O65" s="180"/>
      <c r="P65" s="180"/>
    </row>
    <row r="66" spans="1:16" x14ac:dyDescent="0.15">
      <c r="A66" s="180" t="s">
        <v>31</v>
      </c>
      <c r="B66" s="180">
        <f>'将来負担比率（分子）の構造'!I$41</f>
        <v>3996</v>
      </c>
      <c r="C66" s="180"/>
      <c r="D66" s="180"/>
      <c r="E66" s="180">
        <f>'将来負担比率（分子）の構造'!J$41</f>
        <v>4013</v>
      </c>
      <c r="F66" s="180"/>
      <c r="G66" s="180"/>
      <c r="H66" s="180">
        <f>'将来負担比率（分子）の構造'!K$41</f>
        <v>3767</v>
      </c>
      <c r="I66" s="180"/>
      <c r="J66" s="180"/>
      <c r="K66" s="180">
        <f>'将来負担比率（分子）の構造'!L$41</f>
        <v>4175</v>
      </c>
      <c r="L66" s="180"/>
      <c r="M66" s="180"/>
      <c r="N66" s="180">
        <f>'将来負担比率（分子）の構造'!M$41</f>
        <v>3864</v>
      </c>
      <c r="O66" s="180"/>
      <c r="P66" s="180"/>
    </row>
    <row r="67" spans="1:16" x14ac:dyDescent="0.15">
      <c r="A67" s="180" t="s">
        <v>75</v>
      </c>
      <c r="B67" s="180" t="e">
        <f>NA()</f>
        <v>#N/A</v>
      </c>
      <c r="C67" s="180">
        <f>IF(ISNUMBER('将来負担比率（分子）の構造'!I$53), IF('将来負担比率（分子）の構造'!I$53 &lt; 0, 0, '将来負担比率（分子）の構造'!I$53), NA())</f>
        <v>1343</v>
      </c>
      <c r="D67" s="180" t="e">
        <f>NA()</f>
        <v>#N/A</v>
      </c>
      <c r="E67" s="180" t="e">
        <f>NA()</f>
        <v>#N/A</v>
      </c>
      <c r="F67" s="180">
        <f>IF(ISNUMBER('将来負担比率（分子）の構造'!J$53), IF('将来負担比率（分子）の構造'!J$53 &lt; 0, 0, '将来負担比率（分子）の構造'!J$53), NA())</f>
        <v>1327</v>
      </c>
      <c r="G67" s="180" t="e">
        <f>NA()</f>
        <v>#N/A</v>
      </c>
      <c r="H67" s="180" t="e">
        <f>NA()</f>
        <v>#N/A</v>
      </c>
      <c r="I67" s="180">
        <f>IF(ISNUMBER('将来負担比率（分子）の構造'!K$53), IF('将来負担比率（分子）の構造'!K$53 &lt; 0, 0, '将来負担比率（分子）の構造'!K$53), NA())</f>
        <v>894</v>
      </c>
      <c r="J67" s="180" t="e">
        <f>NA()</f>
        <v>#N/A</v>
      </c>
      <c r="K67" s="180" t="e">
        <f>NA()</f>
        <v>#N/A</v>
      </c>
      <c r="L67" s="180">
        <f>IF(ISNUMBER('将来負担比率（分子）の構造'!L$53), IF('将来負担比率（分子）の構造'!L$53 &lt; 0, 0, '将来負担比率（分子）の構造'!L$53), NA())</f>
        <v>1190</v>
      </c>
      <c r="M67" s="180" t="e">
        <f>NA()</f>
        <v>#N/A</v>
      </c>
      <c r="N67" s="180" t="e">
        <f>NA()</f>
        <v>#N/A</v>
      </c>
      <c r="O67" s="180">
        <f>IF(ISNUMBER('将来負担比率（分子）の構造'!M$53), IF('将来負担比率（分子）の構造'!M$53 &lt; 0, 0, '将来負担比率（分子）の構造'!M$53), NA())</f>
        <v>969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408</v>
      </c>
      <c r="C72" s="184">
        <f>基金残高に係る経年分析!G55</f>
        <v>424</v>
      </c>
      <c r="D72" s="184">
        <f>基金残高に係る経年分析!H55</f>
        <v>395</v>
      </c>
    </row>
    <row r="73" spans="1:16" x14ac:dyDescent="0.15">
      <c r="A73" s="183" t="s">
        <v>78</v>
      </c>
      <c r="B73" s="184">
        <f>基金残高に係る経年分析!F56</f>
        <v>200</v>
      </c>
      <c r="C73" s="184">
        <f>基金残高に係る経年分析!G56</f>
        <v>201</v>
      </c>
      <c r="D73" s="184">
        <f>基金残高に係る経年分析!H56</f>
        <v>38</v>
      </c>
    </row>
    <row r="74" spans="1:16" x14ac:dyDescent="0.15">
      <c r="A74" s="183" t="s">
        <v>79</v>
      </c>
      <c r="B74" s="184">
        <f>基金残高に係る経年分析!F57</f>
        <v>404</v>
      </c>
      <c r="C74" s="184">
        <f>基金残高に係る経年分析!G57</f>
        <v>344</v>
      </c>
      <c r="D74" s="184">
        <f>基金残高に係る経年分析!H57</f>
        <v>296</v>
      </c>
    </row>
  </sheetData>
  <sheetProtection algorithmName="SHA-512" hashValue="sEovuG73mxoGJtNkxOwR/uEtAJHMP/QFxoR20KLqpmmnueR/BYRK+P49YNAYl10iGq2Zcz8KvBdbRcxnKNqDWg==" saltValue="rkvWPn3mbhMQO2lb3/7r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219</v>
      </c>
      <c r="DI1" s="656"/>
      <c r="DJ1" s="656"/>
      <c r="DK1" s="656"/>
      <c r="DL1" s="656"/>
      <c r="DM1" s="656"/>
      <c r="DN1" s="657"/>
      <c r="DO1" s="225"/>
      <c r="DP1" s="655" t="s">
        <v>220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225</v>
      </c>
      <c r="S4" s="659"/>
      <c r="T4" s="659"/>
      <c r="U4" s="659"/>
      <c r="V4" s="659"/>
      <c r="W4" s="659"/>
      <c r="X4" s="659"/>
      <c r="Y4" s="660"/>
      <c r="Z4" s="658" t="s">
        <v>226</v>
      </c>
      <c r="AA4" s="659"/>
      <c r="AB4" s="659"/>
      <c r="AC4" s="660"/>
      <c r="AD4" s="658" t="s">
        <v>227</v>
      </c>
      <c r="AE4" s="659"/>
      <c r="AF4" s="659"/>
      <c r="AG4" s="659"/>
      <c r="AH4" s="659"/>
      <c r="AI4" s="659"/>
      <c r="AJ4" s="659"/>
      <c r="AK4" s="660"/>
      <c r="AL4" s="658" t="s">
        <v>226</v>
      </c>
      <c r="AM4" s="659"/>
      <c r="AN4" s="659"/>
      <c r="AO4" s="660"/>
      <c r="AP4" s="664" t="s">
        <v>228</v>
      </c>
      <c r="AQ4" s="664"/>
      <c r="AR4" s="664"/>
      <c r="AS4" s="664"/>
      <c r="AT4" s="664"/>
      <c r="AU4" s="664"/>
      <c r="AV4" s="664"/>
      <c r="AW4" s="664"/>
      <c r="AX4" s="664"/>
      <c r="AY4" s="664"/>
      <c r="AZ4" s="664"/>
      <c r="BA4" s="664"/>
      <c r="BB4" s="664"/>
      <c r="BC4" s="664"/>
      <c r="BD4" s="664"/>
      <c r="BE4" s="664"/>
      <c r="BF4" s="664"/>
      <c r="BG4" s="664" t="s">
        <v>229</v>
      </c>
      <c r="BH4" s="664"/>
      <c r="BI4" s="664"/>
      <c r="BJ4" s="664"/>
      <c r="BK4" s="664"/>
      <c r="BL4" s="664"/>
      <c r="BM4" s="664"/>
      <c r="BN4" s="664"/>
      <c r="BO4" s="664" t="s">
        <v>226</v>
      </c>
      <c r="BP4" s="664"/>
      <c r="BQ4" s="664"/>
      <c r="BR4" s="664"/>
      <c r="BS4" s="664" t="s">
        <v>230</v>
      </c>
      <c r="BT4" s="664"/>
      <c r="BU4" s="664"/>
      <c r="BV4" s="664"/>
      <c r="BW4" s="664"/>
      <c r="BX4" s="664"/>
      <c r="BY4" s="664"/>
      <c r="BZ4" s="664"/>
      <c r="CA4" s="664"/>
      <c r="CB4" s="664"/>
      <c r="CD4" s="661" t="s">
        <v>231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232</v>
      </c>
      <c r="C5" s="666"/>
      <c r="D5" s="666"/>
      <c r="E5" s="666"/>
      <c r="F5" s="666"/>
      <c r="G5" s="666"/>
      <c r="H5" s="666"/>
      <c r="I5" s="666"/>
      <c r="J5" s="666"/>
      <c r="K5" s="666"/>
      <c r="L5" s="666"/>
      <c r="M5" s="666"/>
      <c r="N5" s="666"/>
      <c r="O5" s="666"/>
      <c r="P5" s="666"/>
      <c r="Q5" s="667"/>
      <c r="R5" s="668">
        <v>748689</v>
      </c>
      <c r="S5" s="669"/>
      <c r="T5" s="669"/>
      <c r="U5" s="669"/>
      <c r="V5" s="669"/>
      <c r="W5" s="669"/>
      <c r="X5" s="669"/>
      <c r="Y5" s="670"/>
      <c r="Z5" s="671">
        <v>19.3</v>
      </c>
      <c r="AA5" s="671"/>
      <c r="AB5" s="671"/>
      <c r="AC5" s="671"/>
      <c r="AD5" s="672">
        <v>748689</v>
      </c>
      <c r="AE5" s="672"/>
      <c r="AF5" s="672"/>
      <c r="AG5" s="672"/>
      <c r="AH5" s="672"/>
      <c r="AI5" s="672"/>
      <c r="AJ5" s="672"/>
      <c r="AK5" s="672"/>
      <c r="AL5" s="673">
        <v>35.700000000000003</v>
      </c>
      <c r="AM5" s="674"/>
      <c r="AN5" s="674"/>
      <c r="AO5" s="675"/>
      <c r="AP5" s="665" t="s">
        <v>233</v>
      </c>
      <c r="AQ5" s="666"/>
      <c r="AR5" s="666"/>
      <c r="AS5" s="666"/>
      <c r="AT5" s="666"/>
      <c r="AU5" s="666"/>
      <c r="AV5" s="666"/>
      <c r="AW5" s="666"/>
      <c r="AX5" s="666"/>
      <c r="AY5" s="666"/>
      <c r="AZ5" s="666"/>
      <c r="BA5" s="666"/>
      <c r="BB5" s="666"/>
      <c r="BC5" s="666"/>
      <c r="BD5" s="666"/>
      <c r="BE5" s="666"/>
      <c r="BF5" s="667"/>
      <c r="BG5" s="679">
        <v>717098</v>
      </c>
      <c r="BH5" s="680"/>
      <c r="BI5" s="680"/>
      <c r="BJ5" s="680"/>
      <c r="BK5" s="680"/>
      <c r="BL5" s="680"/>
      <c r="BM5" s="680"/>
      <c r="BN5" s="681"/>
      <c r="BO5" s="682">
        <v>95.8</v>
      </c>
      <c r="BP5" s="682"/>
      <c r="BQ5" s="682"/>
      <c r="BR5" s="682"/>
      <c r="BS5" s="683" t="s">
        <v>180</v>
      </c>
      <c r="BT5" s="683"/>
      <c r="BU5" s="683"/>
      <c r="BV5" s="683"/>
      <c r="BW5" s="683"/>
      <c r="BX5" s="683"/>
      <c r="BY5" s="683"/>
      <c r="BZ5" s="683"/>
      <c r="CA5" s="683"/>
      <c r="CB5" s="687"/>
      <c r="CD5" s="661" t="s">
        <v>228</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226</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15">
      <c r="B6" s="676" t="s">
        <v>237</v>
      </c>
      <c r="C6" s="677"/>
      <c r="D6" s="677"/>
      <c r="E6" s="677"/>
      <c r="F6" s="677"/>
      <c r="G6" s="677"/>
      <c r="H6" s="677"/>
      <c r="I6" s="677"/>
      <c r="J6" s="677"/>
      <c r="K6" s="677"/>
      <c r="L6" s="677"/>
      <c r="M6" s="677"/>
      <c r="N6" s="677"/>
      <c r="O6" s="677"/>
      <c r="P6" s="677"/>
      <c r="Q6" s="678"/>
      <c r="R6" s="679">
        <v>94906</v>
      </c>
      <c r="S6" s="680"/>
      <c r="T6" s="680"/>
      <c r="U6" s="680"/>
      <c r="V6" s="680"/>
      <c r="W6" s="680"/>
      <c r="X6" s="680"/>
      <c r="Y6" s="681"/>
      <c r="Z6" s="682">
        <v>2.4</v>
      </c>
      <c r="AA6" s="682"/>
      <c r="AB6" s="682"/>
      <c r="AC6" s="682"/>
      <c r="AD6" s="683">
        <v>94906</v>
      </c>
      <c r="AE6" s="683"/>
      <c r="AF6" s="683"/>
      <c r="AG6" s="683"/>
      <c r="AH6" s="683"/>
      <c r="AI6" s="683"/>
      <c r="AJ6" s="683"/>
      <c r="AK6" s="683"/>
      <c r="AL6" s="684">
        <v>4.5</v>
      </c>
      <c r="AM6" s="685"/>
      <c r="AN6" s="685"/>
      <c r="AO6" s="686"/>
      <c r="AP6" s="676" t="s">
        <v>238</v>
      </c>
      <c r="AQ6" s="677"/>
      <c r="AR6" s="677"/>
      <c r="AS6" s="677"/>
      <c r="AT6" s="677"/>
      <c r="AU6" s="677"/>
      <c r="AV6" s="677"/>
      <c r="AW6" s="677"/>
      <c r="AX6" s="677"/>
      <c r="AY6" s="677"/>
      <c r="AZ6" s="677"/>
      <c r="BA6" s="677"/>
      <c r="BB6" s="677"/>
      <c r="BC6" s="677"/>
      <c r="BD6" s="677"/>
      <c r="BE6" s="677"/>
      <c r="BF6" s="678"/>
      <c r="BG6" s="679">
        <v>717098</v>
      </c>
      <c r="BH6" s="680"/>
      <c r="BI6" s="680"/>
      <c r="BJ6" s="680"/>
      <c r="BK6" s="680"/>
      <c r="BL6" s="680"/>
      <c r="BM6" s="680"/>
      <c r="BN6" s="681"/>
      <c r="BO6" s="682">
        <v>95.8</v>
      </c>
      <c r="BP6" s="682"/>
      <c r="BQ6" s="682"/>
      <c r="BR6" s="682"/>
      <c r="BS6" s="683" t="s">
        <v>239</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64932</v>
      </c>
      <c r="CS6" s="680"/>
      <c r="CT6" s="680"/>
      <c r="CU6" s="680"/>
      <c r="CV6" s="680"/>
      <c r="CW6" s="680"/>
      <c r="CX6" s="680"/>
      <c r="CY6" s="681"/>
      <c r="CZ6" s="673">
        <v>1.7</v>
      </c>
      <c r="DA6" s="674"/>
      <c r="DB6" s="674"/>
      <c r="DC6" s="693"/>
      <c r="DD6" s="688" t="s">
        <v>239</v>
      </c>
      <c r="DE6" s="680"/>
      <c r="DF6" s="680"/>
      <c r="DG6" s="680"/>
      <c r="DH6" s="680"/>
      <c r="DI6" s="680"/>
      <c r="DJ6" s="680"/>
      <c r="DK6" s="680"/>
      <c r="DL6" s="680"/>
      <c r="DM6" s="680"/>
      <c r="DN6" s="680"/>
      <c r="DO6" s="680"/>
      <c r="DP6" s="681"/>
      <c r="DQ6" s="688">
        <v>64618</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1087</v>
      </c>
      <c r="S7" s="680"/>
      <c r="T7" s="680"/>
      <c r="U7" s="680"/>
      <c r="V7" s="680"/>
      <c r="W7" s="680"/>
      <c r="X7" s="680"/>
      <c r="Y7" s="681"/>
      <c r="Z7" s="682">
        <v>0</v>
      </c>
      <c r="AA7" s="682"/>
      <c r="AB7" s="682"/>
      <c r="AC7" s="682"/>
      <c r="AD7" s="683">
        <v>1087</v>
      </c>
      <c r="AE7" s="683"/>
      <c r="AF7" s="683"/>
      <c r="AG7" s="683"/>
      <c r="AH7" s="683"/>
      <c r="AI7" s="683"/>
      <c r="AJ7" s="683"/>
      <c r="AK7" s="683"/>
      <c r="AL7" s="684">
        <v>0.1</v>
      </c>
      <c r="AM7" s="685"/>
      <c r="AN7" s="685"/>
      <c r="AO7" s="686"/>
      <c r="AP7" s="676" t="s">
        <v>242</v>
      </c>
      <c r="AQ7" s="677"/>
      <c r="AR7" s="677"/>
      <c r="AS7" s="677"/>
      <c r="AT7" s="677"/>
      <c r="AU7" s="677"/>
      <c r="AV7" s="677"/>
      <c r="AW7" s="677"/>
      <c r="AX7" s="677"/>
      <c r="AY7" s="677"/>
      <c r="AZ7" s="677"/>
      <c r="BA7" s="677"/>
      <c r="BB7" s="677"/>
      <c r="BC7" s="677"/>
      <c r="BD7" s="677"/>
      <c r="BE7" s="677"/>
      <c r="BF7" s="678"/>
      <c r="BG7" s="679">
        <v>284966</v>
      </c>
      <c r="BH7" s="680"/>
      <c r="BI7" s="680"/>
      <c r="BJ7" s="680"/>
      <c r="BK7" s="680"/>
      <c r="BL7" s="680"/>
      <c r="BM7" s="680"/>
      <c r="BN7" s="681"/>
      <c r="BO7" s="682">
        <v>38.1</v>
      </c>
      <c r="BP7" s="682"/>
      <c r="BQ7" s="682"/>
      <c r="BR7" s="682"/>
      <c r="BS7" s="683" t="s">
        <v>180</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688725</v>
      </c>
      <c r="CS7" s="680"/>
      <c r="CT7" s="680"/>
      <c r="CU7" s="680"/>
      <c r="CV7" s="680"/>
      <c r="CW7" s="680"/>
      <c r="CX7" s="680"/>
      <c r="CY7" s="681"/>
      <c r="CZ7" s="682">
        <v>18.3</v>
      </c>
      <c r="DA7" s="682"/>
      <c r="DB7" s="682"/>
      <c r="DC7" s="682"/>
      <c r="DD7" s="688">
        <v>43308</v>
      </c>
      <c r="DE7" s="680"/>
      <c r="DF7" s="680"/>
      <c r="DG7" s="680"/>
      <c r="DH7" s="680"/>
      <c r="DI7" s="680"/>
      <c r="DJ7" s="680"/>
      <c r="DK7" s="680"/>
      <c r="DL7" s="680"/>
      <c r="DM7" s="680"/>
      <c r="DN7" s="680"/>
      <c r="DO7" s="680"/>
      <c r="DP7" s="681"/>
      <c r="DQ7" s="688">
        <v>570262</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1163</v>
      </c>
      <c r="S8" s="680"/>
      <c r="T8" s="680"/>
      <c r="U8" s="680"/>
      <c r="V8" s="680"/>
      <c r="W8" s="680"/>
      <c r="X8" s="680"/>
      <c r="Y8" s="681"/>
      <c r="Z8" s="682">
        <v>0</v>
      </c>
      <c r="AA8" s="682"/>
      <c r="AB8" s="682"/>
      <c r="AC8" s="682"/>
      <c r="AD8" s="683">
        <v>1163</v>
      </c>
      <c r="AE8" s="683"/>
      <c r="AF8" s="683"/>
      <c r="AG8" s="683"/>
      <c r="AH8" s="683"/>
      <c r="AI8" s="683"/>
      <c r="AJ8" s="683"/>
      <c r="AK8" s="683"/>
      <c r="AL8" s="684">
        <v>0.1</v>
      </c>
      <c r="AM8" s="685"/>
      <c r="AN8" s="685"/>
      <c r="AO8" s="686"/>
      <c r="AP8" s="676" t="s">
        <v>245</v>
      </c>
      <c r="AQ8" s="677"/>
      <c r="AR8" s="677"/>
      <c r="AS8" s="677"/>
      <c r="AT8" s="677"/>
      <c r="AU8" s="677"/>
      <c r="AV8" s="677"/>
      <c r="AW8" s="677"/>
      <c r="AX8" s="677"/>
      <c r="AY8" s="677"/>
      <c r="AZ8" s="677"/>
      <c r="BA8" s="677"/>
      <c r="BB8" s="677"/>
      <c r="BC8" s="677"/>
      <c r="BD8" s="677"/>
      <c r="BE8" s="677"/>
      <c r="BF8" s="678"/>
      <c r="BG8" s="679">
        <v>6591</v>
      </c>
      <c r="BH8" s="680"/>
      <c r="BI8" s="680"/>
      <c r="BJ8" s="680"/>
      <c r="BK8" s="680"/>
      <c r="BL8" s="680"/>
      <c r="BM8" s="680"/>
      <c r="BN8" s="681"/>
      <c r="BO8" s="682">
        <v>0.9</v>
      </c>
      <c r="BP8" s="682"/>
      <c r="BQ8" s="682"/>
      <c r="BR8" s="682"/>
      <c r="BS8" s="688" t="s">
        <v>180</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529515</v>
      </c>
      <c r="CS8" s="680"/>
      <c r="CT8" s="680"/>
      <c r="CU8" s="680"/>
      <c r="CV8" s="680"/>
      <c r="CW8" s="680"/>
      <c r="CX8" s="680"/>
      <c r="CY8" s="681"/>
      <c r="CZ8" s="682">
        <v>14.1</v>
      </c>
      <c r="DA8" s="682"/>
      <c r="DB8" s="682"/>
      <c r="DC8" s="682"/>
      <c r="DD8" s="688">
        <v>34251</v>
      </c>
      <c r="DE8" s="680"/>
      <c r="DF8" s="680"/>
      <c r="DG8" s="680"/>
      <c r="DH8" s="680"/>
      <c r="DI8" s="680"/>
      <c r="DJ8" s="680"/>
      <c r="DK8" s="680"/>
      <c r="DL8" s="680"/>
      <c r="DM8" s="680"/>
      <c r="DN8" s="680"/>
      <c r="DO8" s="680"/>
      <c r="DP8" s="681"/>
      <c r="DQ8" s="688">
        <v>336847</v>
      </c>
      <c r="DR8" s="680"/>
      <c r="DS8" s="680"/>
      <c r="DT8" s="680"/>
      <c r="DU8" s="680"/>
      <c r="DV8" s="680"/>
      <c r="DW8" s="680"/>
      <c r="DX8" s="680"/>
      <c r="DY8" s="680"/>
      <c r="DZ8" s="680"/>
      <c r="EA8" s="680"/>
      <c r="EB8" s="680"/>
      <c r="EC8" s="689"/>
    </row>
    <row r="9" spans="2:143" ht="11.25" customHeight="1" x14ac:dyDescent="0.15">
      <c r="B9" s="676" t="s">
        <v>247</v>
      </c>
      <c r="C9" s="677"/>
      <c r="D9" s="677"/>
      <c r="E9" s="677"/>
      <c r="F9" s="677"/>
      <c r="G9" s="677"/>
      <c r="H9" s="677"/>
      <c r="I9" s="677"/>
      <c r="J9" s="677"/>
      <c r="K9" s="677"/>
      <c r="L9" s="677"/>
      <c r="M9" s="677"/>
      <c r="N9" s="677"/>
      <c r="O9" s="677"/>
      <c r="P9" s="677"/>
      <c r="Q9" s="678"/>
      <c r="R9" s="679">
        <v>1049</v>
      </c>
      <c r="S9" s="680"/>
      <c r="T9" s="680"/>
      <c r="U9" s="680"/>
      <c r="V9" s="680"/>
      <c r="W9" s="680"/>
      <c r="X9" s="680"/>
      <c r="Y9" s="681"/>
      <c r="Z9" s="682">
        <v>0</v>
      </c>
      <c r="AA9" s="682"/>
      <c r="AB9" s="682"/>
      <c r="AC9" s="682"/>
      <c r="AD9" s="683">
        <v>1049</v>
      </c>
      <c r="AE9" s="683"/>
      <c r="AF9" s="683"/>
      <c r="AG9" s="683"/>
      <c r="AH9" s="683"/>
      <c r="AI9" s="683"/>
      <c r="AJ9" s="683"/>
      <c r="AK9" s="683"/>
      <c r="AL9" s="684">
        <v>0.1</v>
      </c>
      <c r="AM9" s="685"/>
      <c r="AN9" s="685"/>
      <c r="AO9" s="686"/>
      <c r="AP9" s="676" t="s">
        <v>248</v>
      </c>
      <c r="AQ9" s="677"/>
      <c r="AR9" s="677"/>
      <c r="AS9" s="677"/>
      <c r="AT9" s="677"/>
      <c r="AU9" s="677"/>
      <c r="AV9" s="677"/>
      <c r="AW9" s="677"/>
      <c r="AX9" s="677"/>
      <c r="AY9" s="677"/>
      <c r="AZ9" s="677"/>
      <c r="BA9" s="677"/>
      <c r="BB9" s="677"/>
      <c r="BC9" s="677"/>
      <c r="BD9" s="677"/>
      <c r="BE9" s="677"/>
      <c r="BF9" s="678"/>
      <c r="BG9" s="679">
        <v>261134</v>
      </c>
      <c r="BH9" s="680"/>
      <c r="BI9" s="680"/>
      <c r="BJ9" s="680"/>
      <c r="BK9" s="680"/>
      <c r="BL9" s="680"/>
      <c r="BM9" s="680"/>
      <c r="BN9" s="681"/>
      <c r="BO9" s="682">
        <v>34.9</v>
      </c>
      <c r="BP9" s="682"/>
      <c r="BQ9" s="682"/>
      <c r="BR9" s="682"/>
      <c r="BS9" s="688" t="s">
        <v>180</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223425</v>
      </c>
      <c r="CS9" s="680"/>
      <c r="CT9" s="680"/>
      <c r="CU9" s="680"/>
      <c r="CV9" s="680"/>
      <c r="CW9" s="680"/>
      <c r="CX9" s="680"/>
      <c r="CY9" s="681"/>
      <c r="CZ9" s="682">
        <v>5.9</v>
      </c>
      <c r="DA9" s="682"/>
      <c r="DB9" s="682"/>
      <c r="DC9" s="682"/>
      <c r="DD9" s="688">
        <v>3715</v>
      </c>
      <c r="DE9" s="680"/>
      <c r="DF9" s="680"/>
      <c r="DG9" s="680"/>
      <c r="DH9" s="680"/>
      <c r="DI9" s="680"/>
      <c r="DJ9" s="680"/>
      <c r="DK9" s="680"/>
      <c r="DL9" s="680"/>
      <c r="DM9" s="680"/>
      <c r="DN9" s="680"/>
      <c r="DO9" s="680"/>
      <c r="DP9" s="681"/>
      <c r="DQ9" s="688">
        <v>165135</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180</v>
      </c>
      <c r="AA10" s="682"/>
      <c r="AB10" s="682"/>
      <c r="AC10" s="682"/>
      <c r="AD10" s="683" t="s">
        <v>180</v>
      </c>
      <c r="AE10" s="683"/>
      <c r="AF10" s="683"/>
      <c r="AG10" s="683"/>
      <c r="AH10" s="683"/>
      <c r="AI10" s="683"/>
      <c r="AJ10" s="683"/>
      <c r="AK10" s="683"/>
      <c r="AL10" s="684" t="s">
        <v>239</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9302</v>
      </c>
      <c r="BH10" s="680"/>
      <c r="BI10" s="680"/>
      <c r="BJ10" s="680"/>
      <c r="BK10" s="680"/>
      <c r="BL10" s="680"/>
      <c r="BM10" s="680"/>
      <c r="BN10" s="681"/>
      <c r="BO10" s="682">
        <v>1.2</v>
      </c>
      <c r="BP10" s="682"/>
      <c r="BQ10" s="682"/>
      <c r="BR10" s="682"/>
      <c r="BS10" s="688" t="s">
        <v>180</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t="s">
        <v>180</v>
      </c>
      <c r="CS10" s="680"/>
      <c r="CT10" s="680"/>
      <c r="CU10" s="680"/>
      <c r="CV10" s="680"/>
      <c r="CW10" s="680"/>
      <c r="CX10" s="680"/>
      <c r="CY10" s="681"/>
      <c r="CZ10" s="682" t="s">
        <v>239</v>
      </c>
      <c r="DA10" s="682"/>
      <c r="DB10" s="682"/>
      <c r="DC10" s="682"/>
      <c r="DD10" s="688" t="s">
        <v>180</v>
      </c>
      <c r="DE10" s="680"/>
      <c r="DF10" s="680"/>
      <c r="DG10" s="680"/>
      <c r="DH10" s="680"/>
      <c r="DI10" s="680"/>
      <c r="DJ10" s="680"/>
      <c r="DK10" s="680"/>
      <c r="DL10" s="680"/>
      <c r="DM10" s="680"/>
      <c r="DN10" s="680"/>
      <c r="DO10" s="680"/>
      <c r="DP10" s="681"/>
      <c r="DQ10" s="688" t="s">
        <v>239</v>
      </c>
      <c r="DR10" s="680"/>
      <c r="DS10" s="680"/>
      <c r="DT10" s="680"/>
      <c r="DU10" s="680"/>
      <c r="DV10" s="680"/>
      <c r="DW10" s="680"/>
      <c r="DX10" s="680"/>
      <c r="DY10" s="680"/>
      <c r="DZ10" s="680"/>
      <c r="EA10" s="680"/>
      <c r="EB10" s="680"/>
      <c r="EC10" s="689"/>
    </row>
    <row r="11" spans="2:143" ht="11.25" customHeight="1" x14ac:dyDescent="0.15">
      <c r="B11" s="676" t="s">
        <v>253</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180</v>
      </c>
      <c r="AA11" s="682"/>
      <c r="AB11" s="682"/>
      <c r="AC11" s="682"/>
      <c r="AD11" s="683" t="s">
        <v>239</v>
      </c>
      <c r="AE11" s="683"/>
      <c r="AF11" s="683"/>
      <c r="AG11" s="683"/>
      <c r="AH11" s="683"/>
      <c r="AI11" s="683"/>
      <c r="AJ11" s="683"/>
      <c r="AK11" s="683"/>
      <c r="AL11" s="684" t="s">
        <v>180</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7939</v>
      </c>
      <c r="BH11" s="680"/>
      <c r="BI11" s="680"/>
      <c r="BJ11" s="680"/>
      <c r="BK11" s="680"/>
      <c r="BL11" s="680"/>
      <c r="BM11" s="680"/>
      <c r="BN11" s="681"/>
      <c r="BO11" s="682">
        <v>1.1000000000000001</v>
      </c>
      <c r="BP11" s="682"/>
      <c r="BQ11" s="682"/>
      <c r="BR11" s="682"/>
      <c r="BS11" s="688" t="s">
        <v>239</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820473</v>
      </c>
      <c r="CS11" s="680"/>
      <c r="CT11" s="680"/>
      <c r="CU11" s="680"/>
      <c r="CV11" s="680"/>
      <c r="CW11" s="680"/>
      <c r="CX11" s="680"/>
      <c r="CY11" s="681"/>
      <c r="CZ11" s="682">
        <v>21.8</v>
      </c>
      <c r="DA11" s="682"/>
      <c r="DB11" s="682"/>
      <c r="DC11" s="682"/>
      <c r="DD11" s="688">
        <v>28250</v>
      </c>
      <c r="DE11" s="680"/>
      <c r="DF11" s="680"/>
      <c r="DG11" s="680"/>
      <c r="DH11" s="680"/>
      <c r="DI11" s="680"/>
      <c r="DJ11" s="680"/>
      <c r="DK11" s="680"/>
      <c r="DL11" s="680"/>
      <c r="DM11" s="680"/>
      <c r="DN11" s="680"/>
      <c r="DO11" s="680"/>
      <c r="DP11" s="681"/>
      <c r="DQ11" s="688">
        <v>244164</v>
      </c>
      <c r="DR11" s="680"/>
      <c r="DS11" s="680"/>
      <c r="DT11" s="680"/>
      <c r="DU11" s="680"/>
      <c r="DV11" s="680"/>
      <c r="DW11" s="680"/>
      <c r="DX11" s="680"/>
      <c r="DY11" s="680"/>
      <c r="DZ11" s="680"/>
      <c r="EA11" s="680"/>
      <c r="EB11" s="680"/>
      <c r="EC11" s="689"/>
    </row>
    <row r="12" spans="2:143" ht="11.25" customHeight="1" x14ac:dyDescent="0.15">
      <c r="B12" s="676" t="s">
        <v>256</v>
      </c>
      <c r="C12" s="677"/>
      <c r="D12" s="677"/>
      <c r="E12" s="677"/>
      <c r="F12" s="677"/>
      <c r="G12" s="677"/>
      <c r="H12" s="677"/>
      <c r="I12" s="677"/>
      <c r="J12" s="677"/>
      <c r="K12" s="677"/>
      <c r="L12" s="677"/>
      <c r="M12" s="677"/>
      <c r="N12" s="677"/>
      <c r="O12" s="677"/>
      <c r="P12" s="677"/>
      <c r="Q12" s="678"/>
      <c r="R12" s="679">
        <v>64541</v>
      </c>
      <c r="S12" s="680"/>
      <c r="T12" s="680"/>
      <c r="U12" s="680"/>
      <c r="V12" s="680"/>
      <c r="W12" s="680"/>
      <c r="X12" s="680"/>
      <c r="Y12" s="681"/>
      <c r="Z12" s="682">
        <v>1.7</v>
      </c>
      <c r="AA12" s="682"/>
      <c r="AB12" s="682"/>
      <c r="AC12" s="682"/>
      <c r="AD12" s="683">
        <v>64541</v>
      </c>
      <c r="AE12" s="683"/>
      <c r="AF12" s="683"/>
      <c r="AG12" s="683"/>
      <c r="AH12" s="683"/>
      <c r="AI12" s="683"/>
      <c r="AJ12" s="683"/>
      <c r="AK12" s="683"/>
      <c r="AL12" s="684">
        <v>3.1</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389379</v>
      </c>
      <c r="BH12" s="680"/>
      <c r="BI12" s="680"/>
      <c r="BJ12" s="680"/>
      <c r="BK12" s="680"/>
      <c r="BL12" s="680"/>
      <c r="BM12" s="680"/>
      <c r="BN12" s="681"/>
      <c r="BO12" s="682">
        <v>52</v>
      </c>
      <c r="BP12" s="682"/>
      <c r="BQ12" s="682"/>
      <c r="BR12" s="682"/>
      <c r="BS12" s="688" t="s">
        <v>258</v>
      </c>
      <c r="BT12" s="680"/>
      <c r="BU12" s="680"/>
      <c r="BV12" s="680"/>
      <c r="BW12" s="680"/>
      <c r="BX12" s="680"/>
      <c r="BY12" s="680"/>
      <c r="BZ12" s="680"/>
      <c r="CA12" s="680"/>
      <c r="CB12" s="689"/>
      <c r="CD12" s="694" t="s">
        <v>259</v>
      </c>
      <c r="CE12" s="695"/>
      <c r="CF12" s="695"/>
      <c r="CG12" s="695"/>
      <c r="CH12" s="695"/>
      <c r="CI12" s="695"/>
      <c r="CJ12" s="695"/>
      <c r="CK12" s="695"/>
      <c r="CL12" s="695"/>
      <c r="CM12" s="695"/>
      <c r="CN12" s="695"/>
      <c r="CO12" s="695"/>
      <c r="CP12" s="695"/>
      <c r="CQ12" s="696"/>
      <c r="CR12" s="679">
        <v>109318</v>
      </c>
      <c r="CS12" s="680"/>
      <c r="CT12" s="680"/>
      <c r="CU12" s="680"/>
      <c r="CV12" s="680"/>
      <c r="CW12" s="680"/>
      <c r="CX12" s="680"/>
      <c r="CY12" s="681"/>
      <c r="CZ12" s="682">
        <v>2.9</v>
      </c>
      <c r="DA12" s="682"/>
      <c r="DB12" s="682"/>
      <c r="DC12" s="682"/>
      <c r="DD12" s="688">
        <v>18244</v>
      </c>
      <c r="DE12" s="680"/>
      <c r="DF12" s="680"/>
      <c r="DG12" s="680"/>
      <c r="DH12" s="680"/>
      <c r="DI12" s="680"/>
      <c r="DJ12" s="680"/>
      <c r="DK12" s="680"/>
      <c r="DL12" s="680"/>
      <c r="DM12" s="680"/>
      <c r="DN12" s="680"/>
      <c r="DO12" s="680"/>
      <c r="DP12" s="681"/>
      <c r="DQ12" s="688">
        <v>99202</v>
      </c>
      <c r="DR12" s="680"/>
      <c r="DS12" s="680"/>
      <c r="DT12" s="680"/>
      <c r="DU12" s="680"/>
      <c r="DV12" s="680"/>
      <c r="DW12" s="680"/>
      <c r="DX12" s="680"/>
      <c r="DY12" s="680"/>
      <c r="DZ12" s="680"/>
      <c r="EA12" s="680"/>
      <c r="EB12" s="680"/>
      <c r="EC12" s="689"/>
    </row>
    <row r="13" spans="2:143" ht="11.25" customHeight="1" x14ac:dyDescent="0.15">
      <c r="B13" s="676" t="s">
        <v>260</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180</v>
      </c>
      <c r="AA13" s="682"/>
      <c r="AB13" s="682"/>
      <c r="AC13" s="682"/>
      <c r="AD13" s="683" t="s">
        <v>180</v>
      </c>
      <c r="AE13" s="683"/>
      <c r="AF13" s="683"/>
      <c r="AG13" s="683"/>
      <c r="AH13" s="683"/>
      <c r="AI13" s="683"/>
      <c r="AJ13" s="683"/>
      <c r="AK13" s="683"/>
      <c r="AL13" s="684" t="s">
        <v>239</v>
      </c>
      <c r="AM13" s="685"/>
      <c r="AN13" s="685"/>
      <c r="AO13" s="686"/>
      <c r="AP13" s="676" t="s">
        <v>261</v>
      </c>
      <c r="AQ13" s="677"/>
      <c r="AR13" s="677"/>
      <c r="AS13" s="677"/>
      <c r="AT13" s="677"/>
      <c r="AU13" s="677"/>
      <c r="AV13" s="677"/>
      <c r="AW13" s="677"/>
      <c r="AX13" s="677"/>
      <c r="AY13" s="677"/>
      <c r="AZ13" s="677"/>
      <c r="BA13" s="677"/>
      <c r="BB13" s="677"/>
      <c r="BC13" s="677"/>
      <c r="BD13" s="677"/>
      <c r="BE13" s="677"/>
      <c r="BF13" s="678"/>
      <c r="BG13" s="679">
        <v>389014</v>
      </c>
      <c r="BH13" s="680"/>
      <c r="BI13" s="680"/>
      <c r="BJ13" s="680"/>
      <c r="BK13" s="680"/>
      <c r="BL13" s="680"/>
      <c r="BM13" s="680"/>
      <c r="BN13" s="681"/>
      <c r="BO13" s="682">
        <v>52</v>
      </c>
      <c r="BP13" s="682"/>
      <c r="BQ13" s="682"/>
      <c r="BR13" s="682"/>
      <c r="BS13" s="688" t="s">
        <v>180</v>
      </c>
      <c r="BT13" s="680"/>
      <c r="BU13" s="680"/>
      <c r="BV13" s="680"/>
      <c r="BW13" s="680"/>
      <c r="BX13" s="680"/>
      <c r="BY13" s="680"/>
      <c r="BZ13" s="680"/>
      <c r="CA13" s="680"/>
      <c r="CB13" s="689"/>
      <c r="CD13" s="694" t="s">
        <v>262</v>
      </c>
      <c r="CE13" s="695"/>
      <c r="CF13" s="695"/>
      <c r="CG13" s="695"/>
      <c r="CH13" s="695"/>
      <c r="CI13" s="695"/>
      <c r="CJ13" s="695"/>
      <c r="CK13" s="695"/>
      <c r="CL13" s="695"/>
      <c r="CM13" s="695"/>
      <c r="CN13" s="695"/>
      <c r="CO13" s="695"/>
      <c r="CP13" s="695"/>
      <c r="CQ13" s="696"/>
      <c r="CR13" s="679">
        <v>130562</v>
      </c>
      <c r="CS13" s="680"/>
      <c r="CT13" s="680"/>
      <c r="CU13" s="680"/>
      <c r="CV13" s="680"/>
      <c r="CW13" s="680"/>
      <c r="CX13" s="680"/>
      <c r="CY13" s="681"/>
      <c r="CZ13" s="682">
        <v>3.5</v>
      </c>
      <c r="DA13" s="682"/>
      <c r="DB13" s="682"/>
      <c r="DC13" s="682"/>
      <c r="DD13" s="688">
        <v>14537</v>
      </c>
      <c r="DE13" s="680"/>
      <c r="DF13" s="680"/>
      <c r="DG13" s="680"/>
      <c r="DH13" s="680"/>
      <c r="DI13" s="680"/>
      <c r="DJ13" s="680"/>
      <c r="DK13" s="680"/>
      <c r="DL13" s="680"/>
      <c r="DM13" s="680"/>
      <c r="DN13" s="680"/>
      <c r="DO13" s="680"/>
      <c r="DP13" s="681"/>
      <c r="DQ13" s="688">
        <v>96036</v>
      </c>
      <c r="DR13" s="680"/>
      <c r="DS13" s="680"/>
      <c r="DT13" s="680"/>
      <c r="DU13" s="680"/>
      <c r="DV13" s="680"/>
      <c r="DW13" s="680"/>
      <c r="DX13" s="680"/>
      <c r="DY13" s="680"/>
      <c r="DZ13" s="680"/>
      <c r="EA13" s="680"/>
      <c r="EB13" s="680"/>
      <c r="EC13" s="689"/>
    </row>
    <row r="14" spans="2:143" ht="11.25" customHeight="1" x14ac:dyDescent="0.15">
      <c r="B14" s="676" t="s">
        <v>263</v>
      </c>
      <c r="C14" s="677"/>
      <c r="D14" s="677"/>
      <c r="E14" s="677"/>
      <c r="F14" s="677"/>
      <c r="G14" s="677"/>
      <c r="H14" s="677"/>
      <c r="I14" s="677"/>
      <c r="J14" s="677"/>
      <c r="K14" s="677"/>
      <c r="L14" s="677"/>
      <c r="M14" s="677"/>
      <c r="N14" s="677"/>
      <c r="O14" s="677"/>
      <c r="P14" s="677"/>
      <c r="Q14" s="678"/>
      <c r="R14" s="679" t="s">
        <v>180</v>
      </c>
      <c r="S14" s="680"/>
      <c r="T14" s="680"/>
      <c r="U14" s="680"/>
      <c r="V14" s="680"/>
      <c r="W14" s="680"/>
      <c r="X14" s="680"/>
      <c r="Y14" s="681"/>
      <c r="Z14" s="682" t="s">
        <v>180</v>
      </c>
      <c r="AA14" s="682"/>
      <c r="AB14" s="682"/>
      <c r="AC14" s="682"/>
      <c r="AD14" s="683" t="s">
        <v>239</v>
      </c>
      <c r="AE14" s="683"/>
      <c r="AF14" s="683"/>
      <c r="AG14" s="683"/>
      <c r="AH14" s="683"/>
      <c r="AI14" s="683"/>
      <c r="AJ14" s="683"/>
      <c r="AK14" s="683"/>
      <c r="AL14" s="684" t="s">
        <v>239</v>
      </c>
      <c r="AM14" s="685"/>
      <c r="AN14" s="685"/>
      <c r="AO14" s="686"/>
      <c r="AP14" s="676" t="s">
        <v>264</v>
      </c>
      <c r="AQ14" s="677"/>
      <c r="AR14" s="677"/>
      <c r="AS14" s="677"/>
      <c r="AT14" s="677"/>
      <c r="AU14" s="677"/>
      <c r="AV14" s="677"/>
      <c r="AW14" s="677"/>
      <c r="AX14" s="677"/>
      <c r="AY14" s="677"/>
      <c r="AZ14" s="677"/>
      <c r="BA14" s="677"/>
      <c r="BB14" s="677"/>
      <c r="BC14" s="677"/>
      <c r="BD14" s="677"/>
      <c r="BE14" s="677"/>
      <c r="BF14" s="678"/>
      <c r="BG14" s="679">
        <v>17366</v>
      </c>
      <c r="BH14" s="680"/>
      <c r="BI14" s="680"/>
      <c r="BJ14" s="680"/>
      <c r="BK14" s="680"/>
      <c r="BL14" s="680"/>
      <c r="BM14" s="680"/>
      <c r="BN14" s="681"/>
      <c r="BO14" s="682">
        <v>2.2999999999999998</v>
      </c>
      <c r="BP14" s="682"/>
      <c r="BQ14" s="682"/>
      <c r="BR14" s="682"/>
      <c r="BS14" s="688" t="s">
        <v>239</v>
      </c>
      <c r="BT14" s="680"/>
      <c r="BU14" s="680"/>
      <c r="BV14" s="680"/>
      <c r="BW14" s="680"/>
      <c r="BX14" s="680"/>
      <c r="BY14" s="680"/>
      <c r="BZ14" s="680"/>
      <c r="CA14" s="680"/>
      <c r="CB14" s="689"/>
      <c r="CD14" s="694" t="s">
        <v>265</v>
      </c>
      <c r="CE14" s="695"/>
      <c r="CF14" s="695"/>
      <c r="CG14" s="695"/>
      <c r="CH14" s="695"/>
      <c r="CI14" s="695"/>
      <c r="CJ14" s="695"/>
      <c r="CK14" s="695"/>
      <c r="CL14" s="695"/>
      <c r="CM14" s="695"/>
      <c r="CN14" s="695"/>
      <c r="CO14" s="695"/>
      <c r="CP14" s="695"/>
      <c r="CQ14" s="696"/>
      <c r="CR14" s="679">
        <v>159271</v>
      </c>
      <c r="CS14" s="680"/>
      <c r="CT14" s="680"/>
      <c r="CU14" s="680"/>
      <c r="CV14" s="680"/>
      <c r="CW14" s="680"/>
      <c r="CX14" s="680"/>
      <c r="CY14" s="681"/>
      <c r="CZ14" s="682">
        <v>4.2</v>
      </c>
      <c r="DA14" s="682"/>
      <c r="DB14" s="682"/>
      <c r="DC14" s="682"/>
      <c r="DD14" s="688">
        <v>5511</v>
      </c>
      <c r="DE14" s="680"/>
      <c r="DF14" s="680"/>
      <c r="DG14" s="680"/>
      <c r="DH14" s="680"/>
      <c r="DI14" s="680"/>
      <c r="DJ14" s="680"/>
      <c r="DK14" s="680"/>
      <c r="DL14" s="680"/>
      <c r="DM14" s="680"/>
      <c r="DN14" s="680"/>
      <c r="DO14" s="680"/>
      <c r="DP14" s="681"/>
      <c r="DQ14" s="688">
        <v>155852</v>
      </c>
      <c r="DR14" s="680"/>
      <c r="DS14" s="680"/>
      <c r="DT14" s="680"/>
      <c r="DU14" s="680"/>
      <c r="DV14" s="680"/>
      <c r="DW14" s="680"/>
      <c r="DX14" s="680"/>
      <c r="DY14" s="680"/>
      <c r="DZ14" s="680"/>
      <c r="EA14" s="680"/>
      <c r="EB14" s="680"/>
      <c r="EC14" s="689"/>
    </row>
    <row r="15" spans="2:143" ht="11.25" customHeight="1" x14ac:dyDescent="0.15">
      <c r="B15" s="676" t="s">
        <v>266</v>
      </c>
      <c r="C15" s="677"/>
      <c r="D15" s="677"/>
      <c r="E15" s="677"/>
      <c r="F15" s="677"/>
      <c r="G15" s="677"/>
      <c r="H15" s="677"/>
      <c r="I15" s="677"/>
      <c r="J15" s="677"/>
      <c r="K15" s="677"/>
      <c r="L15" s="677"/>
      <c r="M15" s="677"/>
      <c r="N15" s="677"/>
      <c r="O15" s="677"/>
      <c r="P15" s="677"/>
      <c r="Q15" s="678"/>
      <c r="R15" s="679">
        <v>19061</v>
      </c>
      <c r="S15" s="680"/>
      <c r="T15" s="680"/>
      <c r="U15" s="680"/>
      <c r="V15" s="680"/>
      <c r="W15" s="680"/>
      <c r="X15" s="680"/>
      <c r="Y15" s="681"/>
      <c r="Z15" s="682">
        <v>0.5</v>
      </c>
      <c r="AA15" s="682"/>
      <c r="AB15" s="682"/>
      <c r="AC15" s="682"/>
      <c r="AD15" s="683">
        <v>19061</v>
      </c>
      <c r="AE15" s="683"/>
      <c r="AF15" s="683"/>
      <c r="AG15" s="683"/>
      <c r="AH15" s="683"/>
      <c r="AI15" s="683"/>
      <c r="AJ15" s="683"/>
      <c r="AK15" s="683"/>
      <c r="AL15" s="684">
        <v>0.9</v>
      </c>
      <c r="AM15" s="685"/>
      <c r="AN15" s="685"/>
      <c r="AO15" s="686"/>
      <c r="AP15" s="676" t="s">
        <v>267</v>
      </c>
      <c r="AQ15" s="677"/>
      <c r="AR15" s="677"/>
      <c r="AS15" s="677"/>
      <c r="AT15" s="677"/>
      <c r="AU15" s="677"/>
      <c r="AV15" s="677"/>
      <c r="AW15" s="677"/>
      <c r="AX15" s="677"/>
      <c r="AY15" s="677"/>
      <c r="AZ15" s="677"/>
      <c r="BA15" s="677"/>
      <c r="BB15" s="677"/>
      <c r="BC15" s="677"/>
      <c r="BD15" s="677"/>
      <c r="BE15" s="677"/>
      <c r="BF15" s="678"/>
      <c r="BG15" s="679">
        <v>25387</v>
      </c>
      <c r="BH15" s="680"/>
      <c r="BI15" s="680"/>
      <c r="BJ15" s="680"/>
      <c r="BK15" s="680"/>
      <c r="BL15" s="680"/>
      <c r="BM15" s="680"/>
      <c r="BN15" s="681"/>
      <c r="BO15" s="682">
        <v>3.4</v>
      </c>
      <c r="BP15" s="682"/>
      <c r="BQ15" s="682"/>
      <c r="BR15" s="682"/>
      <c r="BS15" s="688" t="s">
        <v>180</v>
      </c>
      <c r="BT15" s="680"/>
      <c r="BU15" s="680"/>
      <c r="BV15" s="680"/>
      <c r="BW15" s="680"/>
      <c r="BX15" s="680"/>
      <c r="BY15" s="680"/>
      <c r="BZ15" s="680"/>
      <c r="CA15" s="680"/>
      <c r="CB15" s="689"/>
      <c r="CD15" s="694" t="s">
        <v>268</v>
      </c>
      <c r="CE15" s="695"/>
      <c r="CF15" s="695"/>
      <c r="CG15" s="695"/>
      <c r="CH15" s="695"/>
      <c r="CI15" s="695"/>
      <c r="CJ15" s="695"/>
      <c r="CK15" s="695"/>
      <c r="CL15" s="695"/>
      <c r="CM15" s="695"/>
      <c r="CN15" s="695"/>
      <c r="CO15" s="695"/>
      <c r="CP15" s="695"/>
      <c r="CQ15" s="696"/>
      <c r="CR15" s="679">
        <v>497195</v>
      </c>
      <c r="CS15" s="680"/>
      <c r="CT15" s="680"/>
      <c r="CU15" s="680"/>
      <c r="CV15" s="680"/>
      <c r="CW15" s="680"/>
      <c r="CX15" s="680"/>
      <c r="CY15" s="681"/>
      <c r="CZ15" s="682">
        <v>13.2</v>
      </c>
      <c r="DA15" s="682"/>
      <c r="DB15" s="682"/>
      <c r="DC15" s="682"/>
      <c r="DD15" s="688">
        <v>117581</v>
      </c>
      <c r="DE15" s="680"/>
      <c r="DF15" s="680"/>
      <c r="DG15" s="680"/>
      <c r="DH15" s="680"/>
      <c r="DI15" s="680"/>
      <c r="DJ15" s="680"/>
      <c r="DK15" s="680"/>
      <c r="DL15" s="680"/>
      <c r="DM15" s="680"/>
      <c r="DN15" s="680"/>
      <c r="DO15" s="680"/>
      <c r="DP15" s="681"/>
      <c r="DQ15" s="688">
        <v>338961</v>
      </c>
      <c r="DR15" s="680"/>
      <c r="DS15" s="680"/>
      <c r="DT15" s="680"/>
      <c r="DU15" s="680"/>
      <c r="DV15" s="680"/>
      <c r="DW15" s="680"/>
      <c r="DX15" s="680"/>
      <c r="DY15" s="680"/>
      <c r="DZ15" s="680"/>
      <c r="EA15" s="680"/>
      <c r="EB15" s="680"/>
      <c r="EC15" s="689"/>
    </row>
    <row r="16" spans="2:143" ht="11.25" customHeight="1" x14ac:dyDescent="0.15">
      <c r="B16" s="676" t="s">
        <v>269</v>
      </c>
      <c r="C16" s="677"/>
      <c r="D16" s="677"/>
      <c r="E16" s="677"/>
      <c r="F16" s="677"/>
      <c r="G16" s="677"/>
      <c r="H16" s="677"/>
      <c r="I16" s="677"/>
      <c r="J16" s="677"/>
      <c r="K16" s="677"/>
      <c r="L16" s="677"/>
      <c r="M16" s="677"/>
      <c r="N16" s="677"/>
      <c r="O16" s="677"/>
      <c r="P16" s="677"/>
      <c r="Q16" s="678"/>
      <c r="R16" s="679" t="s">
        <v>180</v>
      </c>
      <c r="S16" s="680"/>
      <c r="T16" s="680"/>
      <c r="U16" s="680"/>
      <c r="V16" s="680"/>
      <c r="W16" s="680"/>
      <c r="X16" s="680"/>
      <c r="Y16" s="681"/>
      <c r="Z16" s="682" t="s">
        <v>180</v>
      </c>
      <c r="AA16" s="682"/>
      <c r="AB16" s="682"/>
      <c r="AC16" s="682"/>
      <c r="AD16" s="683" t="s">
        <v>239</v>
      </c>
      <c r="AE16" s="683"/>
      <c r="AF16" s="683"/>
      <c r="AG16" s="683"/>
      <c r="AH16" s="683"/>
      <c r="AI16" s="683"/>
      <c r="AJ16" s="683"/>
      <c r="AK16" s="683"/>
      <c r="AL16" s="684" t="s">
        <v>239</v>
      </c>
      <c r="AM16" s="685"/>
      <c r="AN16" s="685"/>
      <c r="AO16" s="686"/>
      <c r="AP16" s="676" t="s">
        <v>270</v>
      </c>
      <c r="AQ16" s="677"/>
      <c r="AR16" s="677"/>
      <c r="AS16" s="677"/>
      <c r="AT16" s="677"/>
      <c r="AU16" s="677"/>
      <c r="AV16" s="677"/>
      <c r="AW16" s="677"/>
      <c r="AX16" s="677"/>
      <c r="AY16" s="677"/>
      <c r="AZ16" s="677"/>
      <c r="BA16" s="677"/>
      <c r="BB16" s="677"/>
      <c r="BC16" s="677"/>
      <c r="BD16" s="677"/>
      <c r="BE16" s="677"/>
      <c r="BF16" s="678"/>
      <c r="BG16" s="679" t="s">
        <v>180</v>
      </c>
      <c r="BH16" s="680"/>
      <c r="BI16" s="680"/>
      <c r="BJ16" s="680"/>
      <c r="BK16" s="680"/>
      <c r="BL16" s="680"/>
      <c r="BM16" s="680"/>
      <c r="BN16" s="681"/>
      <c r="BO16" s="682" t="s">
        <v>180</v>
      </c>
      <c r="BP16" s="682"/>
      <c r="BQ16" s="682"/>
      <c r="BR16" s="682"/>
      <c r="BS16" s="688" t="s">
        <v>239</v>
      </c>
      <c r="BT16" s="680"/>
      <c r="BU16" s="680"/>
      <c r="BV16" s="680"/>
      <c r="BW16" s="680"/>
      <c r="BX16" s="680"/>
      <c r="BY16" s="680"/>
      <c r="BZ16" s="680"/>
      <c r="CA16" s="680"/>
      <c r="CB16" s="689"/>
      <c r="CD16" s="694" t="s">
        <v>271</v>
      </c>
      <c r="CE16" s="695"/>
      <c r="CF16" s="695"/>
      <c r="CG16" s="695"/>
      <c r="CH16" s="695"/>
      <c r="CI16" s="695"/>
      <c r="CJ16" s="695"/>
      <c r="CK16" s="695"/>
      <c r="CL16" s="695"/>
      <c r="CM16" s="695"/>
      <c r="CN16" s="695"/>
      <c r="CO16" s="695"/>
      <c r="CP16" s="695"/>
      <c r="CQ16" s="696"/>
      <c r="CR16" s="679" t="s">
        <v>180</v>
      </c>
      <c r="CS16" s="680"/>
      <c r="CT16" s="680"/>
      <c r="CU16" s="680"/>
      <c r="CV16" s="680"/>
      <c r="CW16" s="680"/>
      <c r="CX16" s="680"/>
      <c r="CY16" s="681"/>
      <c r="CZ16" s="682" t="s">
        <v>180</v>
      </c>
      <c r="DA16" s="682"/>
      <c r="DB16" s="682"/>
      <c r="DC16" s="682"/>
      <c r="DD16" s="688" t="s">
        <v>239</v>
      </c>
      <c r="DE16" s="680"/>
      <c r="DF16" s="680"/>
      <c r="DG16" s="680"/>
      <c r="DH16" s="680"/>
      <c r="DI16" s="680"/>
      <c r="DJ16" s="680"/>
      <c r="DK16" s="680"/>
      <c r="DL16" s="680"/>
      <c r="DM16" s="680"/>
      <c r="DN16" s="680"/>
      <c r="DO16" s="680"/>
      <c r="DP16" s="681"/>
      <c r="DQ16" s="688" t="s">
        <v>239</v>
      </c>
      <c r="DR16" s="680"/>
      <c r="DS16" s="680"/>
      <c r="DT16" s="680"/>
      <c r="DU16" s="680"/>
      <c r="DV16" s="680"/>
      <c r="DW16" s="680"/>
      <c r="DX16" s="680"/>
      <c r="DY16" s="680"/>
      <c r="DZ16" s="680"/>
      <c r="EA16" s="680"/>
      <c r="EB16" s="680"/>
      <c r="EC16" s="689"/>
    </row>
    <row r="17" spans="2:133" ht="11.25" customHeight="1" x14ac:dyDescent="0.15">
      <c r="B17" s="676" t="s">
        <v>272</v>
      </c>
      <c r="C17" s="677"/>
      <c r="D17" s="677"/>
      <c r="E17" s="677"/>
      <c r="F17" s="677"/>
      <c r="G17" s="677"/>
      <c r="H17" s="677"/>
      <c r="I17" s="677"/>
      <c r="J17" s="677"/>
      <c r="K17" s="677"/>
      <c r="L17" s="677"/>
      <c r="M17" s="677"/>
      <c r="N17" s="677"/>
      <c r="O17" s="677"/>
      <c r="P17" s="677"/>
      <c r="Q17" s="678"/>
      <c r="R17" s="679">
        <v>620</v>
      </c>
      <c r="S17" s="680"/>
      <c r="T17" s="680"/>
      <c r="U17" s="680"/>
      <c r="V17" s="680"/>
      <c r="W17" s="680"/>
      <c r="X17" s="680"/>
      <c r="Y17" s="681"/>
      <c r="Z17" s="682">
        <v>0</v>
      </c>
      <c r="AA17" s="682"/>
      <c r="AB17" s="682"/>
      <c r="AC17" s="682"/>
      <c r="AD17" s="683">
        <v>620</v>
      </c>
      <c r="AE17" s="683"/>
      <c r="AF17" s="683"/>
      <c r="AG17" s="683"/>
      <c r="AH17" s="683"/>
      <c r="AI17" s="683"/>
      <c r="AJ17" s="683"/>
      <c r="AK17" s="683"/>
      <c r="AL17" s="684">
        <v>0</v>
      </c>
      <c r="AM17" s="685"/>
      <c r="AN17" s="685"/>
      <c r="AO17" s="686"/>
      <c r="AP17" s="676" t="s">
        <v>273</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180</v>
      </c>
      <c r="BP17" s="682"/>
      <c r="BQ17" s="682"/>
      <c r="BR17" s="682"/>
      <c r="BS17" s="688" t="s">
        <v>239</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532668</v>
      </c>
      <c r="CS17" s="680"/>
      <c r="CT17" s="680"/>
      <c r="CU17" s="680"/>
      <c r="CV17" s="680"/>
      <c r="CW17" s="680"/>
      <c r="CX17" s="680"/>
      <c r="CY17" s="681"/>
      <c r="CZ17" s="682">
        <v>14.2</v>
      </c>
      <c r="DA17" s="682"/>
      <c r="DB17" s="682"/>
      <c r="DC17" s="682"/>
      <c r="DD17" s="688" t="s">
        <v>180</v>
      </c>
      <c r="DE17" s="680"/>
      <c r="DF17" s="680"/>
      <c r="DG17" s="680"/>
      <c r="DH17" s="680"/>
      <c r="DI17" s="680"/>
      <c r="DJ17" s="680"/>
      <c r="DK17" s="680"/>
      <c r="DL17" s="680"/>
      <c r="DM17" s="680"/>
      <c r="DN17" s="680"/>
      <c r="DO17" s="680"/>
      <c r="DP17" s="681"/>
      <c r="DQ17" s="688">
        <v>532668</v>
      </c>
      <c r="DR17" s="680"/>
      <c r="DS17" s="680"/>
      <c r="DT17" s="680"/>
      <c r="DU17" s="680"/>
      <c r="DV17" s="680"/>
      <c r="DW17" s="680"/>
      <c r="DX17" s="680"/>
      <c r="DY17" s="680"/>
      <c r="DZ17" s="680"/>
      <c r="EA17" s="680"/>
      <c r="EB17" s="680"/>
      <c r="EC17" s="689"/>
    </row>
    <row r="18" spans="2:133" ht="11.25" customHeight="1" x14ac:dyDescent="0.15">
      <c r="B18" s="676" t="s">
        <v>275</v>
      </c>
      <c r="C18" s="677"/>
      <c r="D18" s="677"/>
      <c r="E18" s="677"/>
      <c r="F18" s="677"/>
      <c r="G18" s="677"/>
      <c r="H18" s="677"/>
      <c r="I18" s="677"/>
      <c r="J18" s="677"/>
      <c r="K18" s="677"/>
      <c r="L18" s="677"/>
      <c r="M18" s="677"/>
      <c r="N18" s="677"/>
      <c r="O18" s="677"/>
      <c r="P18" s="677"/>
      <c r="Q18" s="678"/>
      <c r="R18" s="679">
        <v>1237747</v>
      </c>
      <c r="S18" s="680"/>
      <c r="T18" s="680"/>
      <c r="U18" s="680"/>
      <c r="V18" s="680"/>
      <c r="W18" s="680"/>
      <c r="X18" s="680"/>
      <c r="Y18" s="681"/>
      <c r="Z18" s="682">
        <v>31.9</v>
      </c>
      <c r="AA18" s="682"/>
      <c r="AB18" s="682"/>
      <c r="AC18" s="682"/>
      <c r="AD18" s="683">
        <v>1157671</v>
      </c>
      <c r="AE18" s="683"/>
      <c r="AF18" s="683"/>
      <c r="AG18" s="683"/>
      <c r="AH18" s="683"/>
      <c r="AI18" s="683"/>
      <c r="AJ18" s="683"/>
      <c r="AK18" s="683"/>
      <c r="AL18" s="684">
        <v>55.2</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258</v>
      </c>
      <c r="BH18" s="680"/>
      <c r="BI18" s="680"/>
      <c r="BJ18" s="680"/>
      <c r="BK18" s="680"/>
      <c r="BL18" s="680"/>
      <c r="BM18" s="680"/>
      <c r="BN18" s="681"/>
      <c r="BO18" s="682" t="s">
        <v>239</v>
      </c>
      <c r="BP18" s="682"/>
      <c r="BQ18" s="682"/>
      <c r="BR18" s="682"/>
      <c r="BS18" s="688" t="s">
        <v>180</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239</v>
      </c>
      <c r="DA18" s="682"/>
      <c r="DB18" s="682"/>
      <c r="DC18" s="682"/>
      <c r="DD18" s="688" t="s">
        <v>239</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278</v>
      </c>
      <c r="C19" s="677"/>
      <c r="D19" s="677"/>
      <c r="E19" s="677"/>
      <c r="F19" s="677"/>
      <c r="G19" s="677"/>
      <c r="H19" s="677"/>
      <c r="I19" s="677"/>
      <c r="J19" s="677"/>
      <c r="K19" s="677"/>
      <c r="L19" s="677"/>
      <c r="M19" s="677"/>
      <c r="N19" s="677"/>
      <c r="O19" s="677"/>
      <c r="P19" s="677"/>
      <c r="Q19" s="678"/>
      <c r="R19" s="679">
        <v>1157671</v>
      </c>
      <c r="S19" s="680"/>
      <c r="T19" s="680"/>
      <c r="U19" s="680"/>
      <c r="V19" s="680"/>
      <c r="W19" s="680"/>
      <c r="X19" s="680"/>
      <c r="Y19" s="681"/>
      <c r="Z19" s="682">
        <v>29.8</v>
      </c>
      <c r="AA19" s="682"/>
      <c r="AB19" s="682"/>
      <c r="AC19" s="682"/>
      <c r="AD19" s="683">
        <v>1157671</v>
      </c>
      <c r="AE19" s="683"/>
      <c r="AF19" s="683"/>
      <c r="AG19" s="683"/>
      <c r="AH19" s="683"/>
      <c r="AI19" s="683"/>
      <c r="AJ19" s="683"/>
      <c r="AK19" s="683"/>
      <c r="AL19" s="684">
        <v>55.2</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v>31591</v>
      </c>
      <c r="BH19" s="680"/>
      <c r="BI19" s="680"/>
      <c r="BJ19" s="680"/>
      <c r="BK19" s="680"/>
      <c r="BL19" s="680"/>
      <c r="BM19" s="680"/>
      <c r="BN19" s="681"/>
      <c r="BO19" s="682">
        <v>4.2</v>
      </c>
      <c r="BP19" s="682"/>
      <c r="BQ19" s="682"/>
      <c r="BR19" s="682"/>
      <c r="BS19" s="688" t="s">
        <v>180</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180</v>
      </c>
      <c r="CS19" s="680"/>
      <c r="CT19" s="680"/>
      <c r="CU19" s="680"/>
      <c r="CV19" s="680"/>
      <c r="CW19" s="680"/>
      <c r="CX19" s="680"/>
      <c r="CY19" s="681"/>
      <c r="CZ19" s="682" t="s">
        <v>239</v>
      </c>
      <c r="DA19" s="682"/>
      <c r="DB19" s="682"/>
      <c r="DC19" s="682"/>
      <c r="DD19" s="688" t="s">
        <v>258</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281</v>
      </c>
      <c r="C20" s="677"/>
      <c r="D20" s="677"/>
      <c r="E20" s="677"/>
      <c r="F20" s="677"/>
      <c r="G20" s="677"/>
      <c r="H20" s="677"/>
      <c r="I20" s="677"/>
      <c r="J20" s="677"/>
      <c r="K20" s="677"/>
      <c r="L20" s="677"/>
      <c r="M20" s="677"/>
      <c r="N20" s="677"/>
      <c r="O20" s="677"/>
      <c r="P20" s="677"/>
      <c r="Q20" s="678"/>
      <c r="R20" s="679">
        <v>80076</v>
      </c>
      <c r="S20" s="680"/>
      <c r="T20" s="680"/>
      <c r="U20" s="680"/>
      <c r="V20" s="680"/>
      <c r="W20" s="680"/>
      <c r="X20" s="680"/>
      <c r="Y20" s="681"/>
      <c r="Z20" s="682">
        <v>2.1</v>
      </c>
      <c r="AA20" s="682"/>
      <c r="AB20" s="682"/>
      <c r="AC20" s="682"/>
      <c r="AD20" s="683" t="s">
        <v>180</v>
      </c>
      <c r="AE20" s="683"/>
      <c r="AF20" s="683"/>
      <c r="AG20" s="683"/>
      <c r="AH20" s="683"/>
      <c r="AI20" s="683"/>
      <c r="AJ20" s="683"/>
      <c r="AK20" s="683"/>
      <c r="AL20" s="684" t="s">
        <v>180</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v>31591</v>
      </c>
      <c r="BH20" s="680"/>
      <c r="BI20" s="680"/>
      <c r="BJ20" s="680"/>
      <c r="BK20" s="680"/>
      <c r="BL20" s="680"/>
      <c r="BM20" s="680"/>
      <c r="BN20" s="681"/>
      <c r="BO20" s="682">
        <v>4.2</v>
      </c>
      <c r="BP20" s="682"/>
      <c r="BQ20" s="682"/>
      <c r="BR20" s="682"/>
      <c r="BS20" s="688" t="s">
        <v>180</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3756084</v>
      </c>
      <c r="CS20" s="680"/>
      <c r="CT20" s="680"/>
      <c r="CU20" s="680"/>
      <c r="CV20" s="680"/>
      <c r="CW20" s="680"/>
      <c r="CX20" s="680"/>
      <c r="CY20" s="681"/>
      <c r="CZ20" s="682">
        <v>100</v>
      </c>
      <c r="DA20" s="682"/>
      <c r="DB20" s="682"/>
      <c r="DC20" s="682"/>
      <c r="DD20" s="688">
        <v>265397</v>
      </c>
      <c r="DE20" s="680"/>
      <c r="DF20" s="680"/>
      <c r="DG20" s="680"/>
      <c r="DH20" s="680"/>
      <c r="DI20" s="680"/>
      <c r="DJ20" s="680"/>
      <c r="DK20" s="680"/>
      <c r="DL20" s="680"/>
      <c r="DM20" s="680"/>
      <c r="DN20" s="680"/>
      <c r="DO20" s="680"/>
      <c r="DP20" s="681"/>
      <c r="DQ20" s="688">
        <v>2603745</v>
      </c>
      <c r="DR20" s="680"/>
      <c r="DS20" s="680"/>
      <c r="DT20" s="680"/>
      <c r="DU20" s="680"/>
      <c r="DV20" s="680"/>
      <c r="DW20" s="680"/>
      <c r="DX20" s="680"/>
      <c r="DY20" s="680"/>
      <c r="DZ20" s="680"/>
      <c r="EA20" s="680"/>
      <c r="EB20" s="680"/>
      <c r="EC20" s="689"/>
    </row>
    <row r="21" spans="2:133" ht="11.25" customHeight="1" x14ac:dyDescent="0.15">
      <c r="B21" s="676" t="s">
        <v>284</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180</v>
      </c>
      <c r="AE21" s="683"/>
      <c r="AF21" s="683"/>
      <c r="AG21" s="683"/>
      <c r="AH21" s="683"/>
      <c r="AI21" s="683"/>
      <c r="AJ21" s="683"/>
      <c r="AK21" s="683"/>
      <c r="AL21" s="684" t="s">
        <v>180</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v>31591</v>
      </c>
      <c r="BH21" s="680"/>
      <c r="BI21" s="680"/>
      <c r="BJ21" s="680"/>
      <c r="BK21" s="680"/>
      <c r="BL21" s="680"/>
      <c r="BM21" s="680"/>
      <c r="BN21" s="681"/>
      <c r="BO21" s="682">
        <v>4.2</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286</v>
      </c>
      <c r="C22" s="677"/>
      <c r="D22" s="677"/>
      <c r="E22" s="677"/>
      <c r="F22" s="677"/>
      <c r="G22" s="677"/>
      <c r="H22" s="677"/>
      <c r="I22" s="677"/>
      <c r="J22" s="677"/>
      <c r="K22" s="677"/>
      <c r="L22" s="677"/>
      <c r="M22" s="677"/>
      <c r="N22" s="677"/>
      <c r="O22" s="677"/>
      <c r="P22" s="677"/>
      <c r="Q22" s="678"/>
      <c r="R22" s="679">
        <v>2168863</v>
      </c>
      <c r="S22" s="680"/>
      <c r="T22" s="680"/>
      <c r="U22" s="680"/>
      <c r="V22" s="680"/>
      <c r="W22" s="680"/>
      <c r="X22" s="680"/>
      <c r="Y22" s="681"/>
      <c r="Z22" s="682">
        <v>55.9</v>
      </c>
      <c r="AA22" s="682"/>
      <c r="AB22" s="682"/>
      <c r="AC22" s="682"/>
      <c r="AD22" s="683">
        <v>2088787</v>
      </c>
      <c r="AE22" s="683"/>
      <c r="AF22" s="683"/>
      <c r="AG22" s="683"/>
      <c r="AH22" s="683"/>
      <c r="AI22" s="683"/>
      <c r="AJ22" s="683"/>
      <c r="AK22" s="683"/>
      <c r="AL22" s="684">
        <v>99.7</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239</v>
      </c>
      <c r="BP22" s="682"/>
      <c r="BQ22" s="682"/>
      <c r="BR22" s="682"/>
      <c r="BS22" s="688" t="s">
        <v>239</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289</v>
      </c>
      <c r="C23" s="677"/>
      <c r="D23" s="677"/>
      <c r="E23" s="677"/>
      <c r="F23" s="677"/>
      <c r="G23" s="677"/>
      <c r="H23" s="677"/>
      <c r="I23" s="677"/>
      <c r="J23" s="677"/>
      <c r="K23" s="677"/>
      <c r="L23" s="677"/>
      <c r="M23" s="677"/>
      <c r="N23" s="677"/>
      <c r="O23" s="677"/>
      <c r="P23" s="677"/>
      <c r="Q23" s="678"/>
      <c r="R23" s="679">
        <v>987</v>
      </c>
      <c r="S23" s="680"/>
      <c r="T23" s="680"/>
      <c r="U23" s="680"/>
      <c r="V23" s="680"/>
      <c r="W23" s="680"/>
      <c r="X23" s="680"/>
      <c r="Y23" s="681"/>
      <c r="Z23" s="682">
        <v>0</v>
      </c>
      <c r="AA23" s="682"/>
      <c r="AB23" s="682"/>
      <c r="AC23" s="682"/>
      <c r="AD23" s="683">
        <v>987</v>
      </c>
      <c r="AE23" s="683"/>
      <c r="AF23" s="683"/>
      <c r="AG23" s="683"/>
      <c r="AH23" s="683"/>
      <c r="AI23" s="683"/>
      <c r="AJ23" s="683"/>
      <c r="AK23" s="683"/>
      <c r="AL23" s="684">
        <v>0</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t="s">
        <v>180</v>
      </c>
      <c r="BH23" s="680"/>
      <c r="BI23" s="680"/>
      <c r="BJ23" s="680"/>
      <c r="BK23" s="680"/>
      <c r="BL23" s="680"/>
      <c r="BM23" s="680"/>
      <c r="BN23" s="681"/>
      <c r="BO23" s="682" t="s">
        <v>239</v>
      </c>
      <c r="BP23" s="682"/>
      <c r="BQ23" s="682"/>
      <c r="BR23" s="682"/>
      <c r="BS23" s="688" t="s">
        <v>239</v>
      </c>
      <c r="BT23" s="680"/>
      <c r="BU23" s="680"/>
      <c r="BV23" s="680"/>
      <c r="BW23" s="680"/>
      <c r="BX23" s="680"/>
      <c r="BY23" s="680"/>
      <c r="BZ23" s="680"/>
      <c r="CA23" s="680"/>
      <c r="CB23" s="689"/>
      <c r="CD23" s="661" t="s">
        <v>228</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x14ac:dyDescent="0.15">
      <c r="B24" s="676" t="s">
        <v>296</v>
      </c>
      <c r="C24" s="677"/>
      <c r="D24" s="677"/>
      <c r="E24" s="677"/>
      <c r="F24" s="677"/>
      <c r="G24" s="677"/>
      <c r="H24" s="677"/>
      <c r="I24" s="677"/>
      <c r="J24" s="677"/>
      <c r="K24" s="677"/>
      <c r="L24" s="677"/>
      <c r="M24" s="677"/>
      <c r="N24" s="677"/>
      <c r="O24" s="677"/>
      <c r="P24" s="677"/>
      <c r="Q24" s="678"/>
      <c r="R24" s="679">
        <v>40784</v>
      </c>
      <c r="S24" s="680"/>
      <c r="T24" s="680"/>
      <c r="U24" s="680"/>
      <c r="V24" s="680"/>
      <c r="W24" s="680"/>
      <c r="X24" s="680"/>
      <c r="Y24" s="681"/>
      <c r="Z24" s="682">
        <v>1.1000000000000001</v>
      </c>
      <c r="AA24" s="682"/>
      <c r="AB24" s="682"/>
      <c r="AC24" s="682"/>
      <c r="AD24" s="683" t="s">
        <v>239</v>
      </c>
      <c r="AE24" s="683"/>
      <c r="AF24" s="683"/>
      <c r="AG24" s="683"/>
      <c r="AH24" s="683"/>
      <c r="AI24" s="683"/>
      <c r="AJ24" s="683"/>
      <c r="AK24" s="683"/>
      <c r="AL24" s="684" t="s">
        <v>239</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180</v>
      </c>
      <c r="BH24" s="680"/>
      <c r="BI24" s="680"/>
      <c r="BJ24" s="680"/>
      <c r="BK24" s="680"/>
      <c r="BL24" s="680"/>
      <c r="BM24" s="680"/>
      <c r="BN24" s="681"/>
      <c r="BO24" s="682" t="s">
        <v>239</v>
      </c>
      <c r="BP24" s="682"/>
      <c r="BQ24" s="682"/>
      <c r="BR24" s="682"/>
      <c r="BS24" s="688" t="s">
        <v>180</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1326818</v>
      </c>
      <c r="CS24" s="669"/>
      <c r="CT24" s="669"/>
      <c r="CU24" s="669"/>
      <c r="CV24" s="669"/>
      <c r="CW24" s="669"/>
      <c r="CX24" s="669"/>
      <c r="CY24" s="670"/>
      <c r="CZ24" s="673">
        <v>35.299999999999997</v>
      </c>
      <c r="DA24" s="674"/>
      <c r="DB24" s="674"/>
      <c r="DC24" s="693"/>
      <c r="DD24" s="712">
        <v>1176297</v>
      </c>
      <c r="DE24" s="669"/>
      <c r="DF24" s="669"/>
      <c r="DG24" s="669"/>
      <c r="DH24" s="669"/>
      <c r="DI24" s="669"/>
      <c r="DJ24" s="669"/>
      <c r="DK24" s="670"/>
      <c r="DL24" s="712">
        <v>961739</v>
      </c>
      <c r="DM24" s="669"/>
      <c r="DN24" s="669"/>
      <c r="DO24" s="669"/>
      <c r="DP24" s="669"/>
      <c r="DQ24" s="669"/>
      <c r="DR24" s="669"/>
      <c r="DS24" s="669"/>
      <c r="DT24" s="669"/>
      <c r="DU24" s="669"/>
      <c r="DV24" s="670"/>
      <c r="DW24" s="673">
        <v>43.8</v>
      </c>
      <c r="DX24" s="674"/>
      <c r="DY24" s="674"/>
      <c r="DZ24" s="674"/>
      <c r="EA24" s="674"/>
      <c r="EB24" s="674"/>
      <c r="EC24" s="675"/>
    </row>
    <row r="25" spans="2:133" ht="11.25" customHeight="1" x14ac:dyDescent="0.15">
      <c r="B25" s="676" t="s">
        <v>299</v>
      </c>
      <c r="C25" s="677"/>
      <c r="D25" s="677"/>
      <c r="E25" s="677"/>
      <c r="F25" s="677"/>
      <c r="G25" s="677"/>
      <c r="H25" s="677"/>
      <c r="I25" s="677"/>
      <c r="J25" s="677"/>
      <c r="K25" s="677"/>
      <c r="L25" s="677"/>
      <c r="M25" s="677"/>
      <c r="N25" s="677"/>
      <c r="O25" s="677"/>
      <c r="P25" s="677"/>
      <c r="Q25" s="678"/>
      <c r="R25" s="679">
        <v>61038</v>
      </c>
      <c r="S25" s="680"/>
      <c r="T25" s="680"/>
      <c r="U25" s="680"/>
      <c r="V25" s="680"/>
      <c r="W25" s="680"/>
      <c r="X25" s="680"/>
      <c r="Y25" s="681"/>
      <c r="Z25" s="682">
        <v>1.6</v>
      </c>
      <c r="AA25" s="682"/>
      <c r="AB25" s="682"/>
      <c r="AC25" s="682"/>
      <c r="AD25" s="683">
        <v>640</v>
      </c>
      <c r="AE25" s="683"/>
      <c r="AF25" s="683"/>
      <c r="AG25" s="683"/>
      <c r="AH25" s="683"/>
      <c r="AI25" s="683"/>
      <c r="AJ25" s="683"/>
      <c r="AK25" s="683"/>
      <c r="AL25" s="684">
        <v>0</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258</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650560</v>
      </c>
      <c r="CS25" s="715"/>
      <c r="CT25" s="715"/>
      <c r="CU25" s="715"/>
      <c r="CV25" s="715"/>
      <c r="CW25" s="715"/>
      <c r="CX25" s="715"/>
      <c r="CY25" s="716"/>
      <c r="CZ25" s="684">
        <v>17.3</v>
      </c>
      <c r="DA25" s="713"/>
      <c r="DB25" s="713"/>
      <c r="DC25" s="717"/>
      <c r="DD25" s="688">
        <v>590012</v>
      </c>
      <c r="DE25" s="715"/>
      <c r="DF25" s="715"/>
      <c r="DG25" s="715"/>
      <c r="DH25" s="715"/>
      <c r="DI25" s="715"/>
      <c r="DJ25" s="715"/>
      <c r="DK25" s="716"/>
      <c r="DL25" s="688">
        <v>575454</v>
      </c>
      <c r="DM25" s="715"/>
      <c r="DN25" s="715"/>
      <c r="DO25" s="715"/>
      <c r="DP25" s="715"/>
      <c r="DQ25" s="715"/>
      <c r="DR25" s="715"/>
      <c r="DS25" s="715"/>
      <c r="DT25" s="715"/>
      <c r="DU25" s="715"/>
      <c r="DV25" s="716"/>
      <c r="DW25" s="684">
        <v>26.2</v>
      </c>
      <c r="DX25" s="713"/>
      <c r="DY25" s="713"/>
      <c r="DZ25" s="713"/>
      <c r="EA25" s="713"/>
      <c r="EB25" s="713"/>
      <c r="EC25" s="714"/>
    </row>
    <row r="26" spans="2:133" ht="11.25" customHeight="1" x14ac:dyDescent="0.15">
      <c r="B26" s="676" t="s">
        <v>302</v>
      </c>
      <c r="C26" s="677"/>
      <c r="D26" s="677"/>
      <c r="E26" s="677"/>
      <c r="F26" s="677"/>
      <c r="G26" s="677"/>
      <c r="H26" s="677"/>
      <c r="I26" s="677"/>
      <c r="J26" s="677"/>
      <c r="K26" s="677"/>
      <c r="L26" s="677"/>
      <c r="M26" s="677"/>
      <c r="N26" s="677"/>
      <c r="O26" s="677"/>
      <c r="P26" s="677"/>
      <c r="Q26" s="678"/>
      <c r="R26" s="679">
        <v>9614</v>
      </c>
      <c r="S26" s="680"/>
      <c r="T26" s="680"/>
      <c r="U26" s="680"/>
      <c r="V26" s="680"/>
      <c r="W26" s="680"/>
      <c r="X26" s="680"/>
      <c r="Y26" s="681"/>
      <c r="Z26" s="682">
        <v>0.2</v>
      </c>
      <c r="AA26" s="682"/>
      <c r="AB26" s="682"/>
      <c r="AC26" s="682"/>
      <c r="AD26" s="683" t="s">
        <v>239</v>
      </c>
      <c r="AE26" s="683"/>
      <c r="AF26" s="683"/>
      <c r="AG26" s="683"/>
      <c r="AH26" s="683"/>
      <c r="AI26" s="683"/>
      <c r="AJ26" s="683"/>
      <c r="AK26" s="683"/>
      <c r="AL26" s="684" t="s">
        <v>239</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239</v>
      </c>
      <c r="BP26" s="682"/>
      <c r="BQ26" s="682"/>
      <c r="BR26" s="682"/>
      <c r="BS26" s="688" t="s">
        <v>239</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298357</v>
      </c>
      <c r="CS26" s="680"/>
      <c r="CT26" s="680"/>
      <c r="CU26" s="680"/>
      <c r="CV26" s="680"/>
      <c r="CW26" s="680"/>
      <c r="CX26" s="680"/>
      <c r="CY26" s="681"/>
      <c r="CZ26" s="684">
        <v>7.9</v>
      </c>
      <c r="DA26" s="713"/>
      <c r="DB26" s="713"/>
      <c r="DC26" s="717"/>
      <c r="DD26" s="688">
        <v>269835</v>
      </c>
      <c r="DE26" s="680"/>
      <c r="DF26" s="680"/>
      <c r="DG26" s="680"/>
      <c r="DH26" s="680"/>
      <c r="DI26" s="680"/>
      <c r="DJ26" s="680"/>
      <c r="DK26" s="681"/>
      <c r="DL26" s="688" t="s">
        <v>180</v>
      </c>
      <c r="DM26" s="680"/>
      <c r="DN26" s="680"/>
      <c r="DO26" s="680"/>
      <c r="DP26" s="680"/>
      <c r="DQ26" s="680"/>
      <c r="DR26" s="680"/>
      <c r="DS26" s="680"/>
      <c r="DT26" s="680"/>
      <c r="DU26" s="680"/>
      <c r="DV26" s="681"/>
      <c r="DW26" s="684" t="s">
        <v>239</v>
      </c>
      <c r="DX26" s="713"/>
      <c r="DY26" s="713"/>
      <c r="DZ26" s="713"/>
      <c r="EA26" s="713"/>
      <c r="EB26" s="713"/>
      <c r="EC26" s="714"/>
    </row>
    <row r="27" spans="2:133" ht="11.25" customHeight="1" x14ac:dyDescent="0.15">
      <c r="B27" s="676" t="s">
        <v>305</v>
      </c>
      <c r="C27" s="677"/>
      <c r="D27" s="677"/>
      <c r="E27" s="677"/>
      <c r="F27" s="677"/>
      <c r="G27" s="677"/>
      <c r="H27" s="677"/>
      <c r="I27" s="677"/>
      <c r="J27" s="677"/>
      <c r="K27" s="677"/>
      <c r="L27" s="677"/>
      <c r="M27" s="677"/>
      <c r="N27" s="677"/>
      <c r="O27" s="677"/>
      <c r="P27" s="677"/>
      <c r="Q27" s="678"/>
      <c r="R27" s="679">
        <v>391721</v>
      </c>
      <c r="S27" s="680"/>
      <c r="T27" s="680"/>
      <c r="U27" s="680"/>
      <c r="V27" s="680"/>
      <c r="W27" s="680"/>
      <c r="X27" s="680"/>
      <c r="Y27" s="681"/>
      <c r="Z27" s="682">
        <v>10.1</v>
      </c>
      <c r="AA27" s="682"/>
      <c r="AB27" s="682"/>
      <c r="AC27" s="682"/>
      <c r="AD27" s="683" t="s">
        <v>239</v>
      </c>
      <c r="AE27" s="683"/>
      <c r="AF27" s="683"/>
      <c r="AG27" s="683"/>
      <c r="AH27" s="683"/>
      <c r="AI27" s="683"/>
      <c r="AJ27" s="683"/>
      <c r="AK27" s="683"/>
      <c r="AL27" s="684" t="s">
        <v>239</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748689</v>
      </c>
      <c r="BH27" s="680"/>
      <c r="BI27" s="680"/>
      <c r="BJ27" s="680"/>
      <c r="BK27" s="680"/>
      <c r="BL27" s="680"/>
      <c r="BM27" s="680"/>
      <c r="BN27" s="681"/>
      <c r="BO27" s="682">
        <v>100</v>
      </c>
      <c r="BP27" s="682"/>
      <c r="BQ27" s="682"/>
      <c r="BR27" s="682"/>
      <c r="BS27" s="688" t="s">
        <v>180</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143590</v>
      </c>
      <c r="CS27" s="715"/>
      <c r="CT27" s="715"/>
      <c r="CU27" s="715"/>
      <c r="CV27" s="715"/>
      <c r="CW27" s="715"/>
      <c r="CX27" s="715"/>
      <c r="CY27" s="716"/>
      <c r="CZ27" s="684">
        <v>3.8</v>
      </c>
      <c r="DA27" s="713"/>
      <c r="DB27" s="713"/>
      <c r="DC27" s="717"/>
      <c r="DD27" s="688">
        <v>53617</v>
      </c>
      <c r="DE27" s="715"/>
      <c r="DF27" s="715"/>
      <c r="DG27" s="715"/>
      <c r="DH27" s="715"/>
      <c r="DI27" s="715"/>
      <c r="DJ27" s="715"/>
      <c r="DK27" s="716"/>
      <c r="DL27" s="688">
        <v>53617</v>
      </c>
      <c r="DM27" s="715"/>
      <c r="DN27" s="715"/>
      <c r="DO27" s="715"/>
      <c r="DP27" s="715"/>
      <c r="DQ27" s="715"/>
      <c r="DR27" s="715"/>
      <c r="DS27" s="715"/>
      <c r="DT27" s="715"/>
      <c r="DU27" s="715"/>
      <c r="DV27" s="716"/>
      <c r="DW27" s="684">
        <v>2.4</v>
      </c>
      <c r="DX27" s="713"/>
      <c r="DY27" s="713"/>
      <c r="DZ27" s="713"/>
      <c r="EA27" s="713"/>
      <c r="EB27" s="713"/>
      <c r="EC27" s="714"/>
    </row>
    <row r="28" spans="2:133" ht="11.25" customHeight="1" x14ac:dyDescent="0.15">
      <c r="B28" s="721" t="s">
        <v>308</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239</v>
      </c>
      <c r="AA28" s="682"/>
      <c r="AB28" s="682"/>
      <c r="AC28" s="682"/>
      <c r="AD28" s="683" t="s">
        <v>180</v>
      </c>
      <c r="AE28" s="683"/>
      <c r="AF28" s="683"/>
      <c r="AG28" s="683"/>
      <c r="AH28" s="683"/>
      <c r="AI28" s="683"/>
      <c r="AJ28" s="683"/>
      <c r="AK28" s="683"/>
      <c r="AL28" s="684" t="s">
        <v>180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532668</v>
      </c>
      <c r="CS28" s="680"/>
      <c r="CT28" s="680"/>
      <c r="CU28" s="680"/>
      <c r="CV28" s="680"/>
      <c r="CW28" s="680"/>
      <c r="CX28" s="680"/>
      <c r="CY28" s="681"/>
      <c r="CZ28" s="684">
        <v>14.2</v>
      </c>
      <c r="DA28" s="713"/>
      <c r="DB28" s="713"/>
      <c r="DC28" s="717"/>
      <c r="DD28" s="688">
        <v>532668</v>
      </c>
      <c r="DE28" s="680"/>
      <c r="DF28" s="680"/>
      <c r="DG28" s="680"/>
      <c r="DH28" s="680"/>
      <c r="DI28" s="680"/>
      <c r="DJ28" s="680"/>
      <c r="DK28" s="681"/>
      <c r="DL28" s="688">
        <v>332668</v>
      </c>
      <c r="DM28" s="680"/>
      <c r="DN28" s="680"/>
      <c r="DO28" s="680"/>
      <c r="DP28" s="680"/>
      <c r="DQ28" s="680"/>
      <c r="DR28" s="680"/>
      <c r="DS28" s="680"/>
      <c r="DT28" s="680"/>
      <c r="DU28" s="680"/>
      <c r="DV28" s="681"/>
      <c r="DW28" s="684">
        <v>15.2</v>
      </c>
      <c r="DX28" s="713"/>
      <c r="DY28" s="713"/>
      <c r="DZ28" s="713"/>
      <c r="EA28" s="713"/>
      <c r="EB28" s="713"/>
      <c r="EC28" s="714"/>
    </row>
    <row r="29" spans="2:133" ht="11.25" customHeight="1" x14ac:dyDescent="0.15">
      <c r="B29" s="676" t="s">
        <v>310</v>
      </c>
      <c r="C29" s="677"/>
      <c r="D29" s="677"/>
      <c r="E29" s="677"/>
      <c r="F29" s="677"/>
      <c r="G29" s="677"/>
      <c r="H29" s="677"/>
      <c r="I29" s="677"/>
      <c r="J29" s="677"/>
      <c r="K29" s="677"/>
      <c r="L29" s="677"/>
      <c r="M29" s="677"/>
      <c r="N29" s="677"/>
      <c r="O29" s="677"/>
      <c r="P29" s="677"/>
      <c r="Q29" s="678"/>
      <c r="R29" s="679">
        <v>338147</v>
      </c>
      <c r="S29" s="680"/>
      <c r="T29" s="680"/>
      <c r="U29" s="680"/>
      <c r="V29" s="680"/>
      <c r="W29" s="680"/>
      <c r="X29" s="680"/>
      <c r="Y29" s="681"/>
      <c r="Z29" s="682">
        <v>8.6999999999999993</v>
      </c>
      <c r="AA29" s="682"/>
      <c r="AB29" s="682"/>
      <c r="AC29" s="682"/>
      <c r="AD29" s="683" t="s">
        <v>239</v>
      </c>
      <c r="AE29" s="683"/>
      <c r="AF29" s="683"/>
      <c r="AG29" s="683"/>
      <c r="AH29" s="683"/>
      <c r="AI29" s="683"/>
      <c r="AJ29" s="683"/>
      <c r="AK29" s="683"/>
      <c r="AL29" s="684" t="s">
        <v>180</v>
      </c>
      <c r="AM29" s="685"/>
      <c r="AN29" s="685"/>
      <c r="AO29" s="686"/>
      <c r="AP29" s="658" t="s">
        <v>228</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70</v>
      </c>
      <c r="CG29" s="695"/>
      <c r="CH29" s="695"/>
      <c r="CI29" s="695"/>
      <c r="CJ29" s="695"/>
      <c r="CK29" s="695"/>
      <c r="CL29" s="695"/>
      <c r="CM29" s="695"/>
      <c r="CN29" s="695"/>
      <c r="CO29" s="695"/>
      <c r="CP29" s="695"/>
      <c r="CQ29" s="696"/>
      <c r="CR29" s="679">
        <v>532668</v>
      </c>
      <c r="CS29" s="715"/>
      <c r="CT29" s="715"/>
      <c r="CU29" s="715"/>
      <c r="CV29" s="715"/>
      <c r="CW29" s="715"/>
      <c r="CX29" s="715"/>
      <c r="CY29" s="716"/>
      <c r="CZ29" s="684">
        <v>14.2</v>
      </c>
      <c r="DA29" s="713"/>
      <c r="DB29" s="713"/>
      <c r="DC29" s="717"/>
      <c r="DD29" s="688">
        <v>532668</v>
      </c>
      <c r="DE29" s="715"/>
      <c r="DF29" s="715"/>
      <c r="DG29" s="715"/>
      <c r="DH29" s="715"/>
      <c r="DI29" s="715"/>
      <c r="DJ29" s="715"/>
      <c r="DK29" s="716"/>
      <c r="DL29" s="688">
        <v>332668</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6845</v>
      </c>
      <c r="S30" s="680"/>
      <c r="T30" s="680"/>
      <c r="U30" s="680"/>
      <c r="V30" s="680"/>
      <c r="W30" s="680"/>
      <c r="X30" s="680"/>
      <c r="Y30" s="681"/>
      <c r="Z30" s="682">
        <v>0.2</v>
      </c>
      <c r="AA30" s="682"/>
      <c r="AB30" s="682"/>
      <c r="AC30" s="682"/>
      <c r="AD30" s="683">
        <v>3202</v>
      </c>
      <c r="AE30" s="683"/>
      <c r="AF30" s="683"/>
      <c r="AG30" s="683"/>
      <c r="AH30" s="683"/>
      <c r="AI30" s="683"/>
      <c r="AJ30" s="683"/>
      <c r="AK30" s="683"/>
      <c r="AL30" s="684">
        <v>0.2</v>
      </c>
      <c r="AM30" s="685"/>
      <c r="AN30" s="685"/>
      <c r="AO30" s="686"/>
      <c r="AP30" s="727" t="s">
        <v>315</v>
      </c>
      <c r="AQ30" s="728"/>
      <c r="AR30" s="728"/>
      <c r="AS30" s="728"/>
      <c r="AT30" s="733" t="s">
        <v>316</v>
      </c>
      <c r="AU30" s="230"/>
      <c r="AV30" s="230"/>
      <c r="AW30" s="230"/>
      <c r="AX30" s="665" t="s">
        <v>190</v>
      </c>
      <c r="AY30" s="666"/>
      <c r="AZ30" s="666"/>
      <c r="BA30" s="666"/>
      <c r="BB30" s="666"/>
      <c r="BC30" s="666"/>
      <c r="BD30" s="666"/>
      <c r="BE30" s="666"/>
      <c r="BF30" s="667"/>
      <c r="BG30" s="739">
        <v>100</v>
      </c>
      <c r="BH30" s="740"/>
      <c r="BI30" s="740"/>
      <c r="BJ30" s="740"/>
      <c r="BK30" s="740"/>
      <c r="BL30" s="740"/>
      <c r="BM30" s="674">
        <v>99.7</v>
      </c>
      <c r="BN30" s="740"/>
      <c r="BO30" s="740"/>
      <c r="BP30" s="740"/>
      <c r="BQ30" s="741"/>
      <c r="BR30" s="739">
        <v>99.9</v>
      </c>
      <c r="BS30" s="740"/>
      <c r="BT30" s="740"/>
      <c r="BU30" s="740"/>
      <c r="BV30" s="740"/>
      <c r="BW30" s="740"/>
      <c r="BX30" s="674">
        <v>98.2</v>
      </c>
      <c r="BY30" s="740"/>
      <c r="BZ30" s="740"/>
      <c r="CA30" s="740"/>
      <c r="CB30" s="741"/>
      <c r="CD30" s="744"/>
      <c r="CE30" s="745"/>
      <c r="CF30" s="694" t="s">
        <v>317</v>
      </c>
      <c r="CG30" s="695"/>
      <c r="CH30" s="695"/>
      <c r="CI30" s="695"/>
      <c r="CJ30" s="695"/>
      <c r="CK30" s="695"/>
      <c r="CL30" s="695"/>
      <c r="CM30" s="695"/>
      <c r="CN30" s="695"/>
      <c r="CO30" s="695"/>
      <c r="CP30" s="695"/>
      <c r="CQ30" s="696"/>
      <c r="CR30" s="679">
        <v>516093</v>
      </c>
      <c r="CS30" s="680"/>
      <c r="CT30" s="680"/>
      <c r="CU30" s="680"/>
      <c r="CV30" s="680"/>
      <c r="CW30" s="680"/>
      <c r="CX30" s="680"/>
      <c r="CY30" s="681"/>
      <c r="CZ30" s="684">
        <v>13.7</v>
      </c>
      <c r="DA30" s="713"/>
      <c r="DB30" s="713"/>
      <c r="DC30" s="717"/>
      <c r="DD30" s="688">
        <v>516093</v>
      </c>
      <c r="DE30" s="680"/>
      <c r="DF30" s="680"/>
      <c r="DG30" s="680"/>
      <c r="DH30" s="680"/>
      <c r="DI30" s="680"/>
      <c r="DJ30" s="680"/>
      <c r="DK30" s="681"/>
      <c r="DL30" s="688">
        <v>316093</v>
      </c>
      <c r="DM30" s="680"/>
      <c r="DN30" s="680"/>
      <c r="DO30" s="680"/>
      <c r="DP30" s="680"/>
      <c r="DQ30" s="680"/>
      <c r="DR30" s="680"/>
      <c r="DS30" s="680"/>
      <c r="DT30" s="680"/>
      <c r="DU30" s="680"/>
      <c r="DV30" s="681"/>
      <c r="DW30" s="684">
        <v>14.4</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27846</v>
      </c>
      <c r="S31" s="680"/>
      <c r="T31" s="680"/>
      <c r="U31" s="680"/>
      <c r="V31" s="680"/>
      <c r="W31" s="680"/>
      <c r="X31" s="680"/>
      <c r="Y31" s="681"/>
      <c r="Z31" s="682">
        <v>0.7</v>
      </c>
      <c r="AA31" s="682"/>
      <c r="AB31" s="682"/>
      <c r="AC31" s="682"/>
      <c r="AD31" s="683" t="s">
        <v>180</v>
      </c>
      <c r="AE31" s="683"/>
      <c r="AF31" s="683"/>
      <c r="AG31" s="683"/>
      <c r="AH31" s="683"/>
      <c r="AI31" s="683"/>
      <c r="AJ31" s="683"/>
      <c r="AK31" s="683"/>
      <c r="AL31" s="684" t="s">
        <v>180</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99.9</v>
      </c>
      <c r="BH31" s="715"/>
      <c r="BI31" s="715"/>
      <c r="BJ31" s="715"/>
      <c r="BK31" s="715"/>
      <c r="BL31" s="715"/>
      <c r="BM31" s="685">
        <v>99.5</v>
      </c>
      <c r="BN31" s="737"/>
      <c r="BO31" s="737"/>
      <c r="BP31" s="737"/>
      <c r="BQ31" s="738"/>
      <c r="BR31" s="736">
        <v>99.8</v>
      </c>
      <c r="BS31" s="715"/>
      <c r="BT31" s="715"/>
      <c r="BU31" s="715"/>
      <c r="BV31" s="715"/>
      <c r="BW31" s="715"/>
      <c r="BX31" s="685">
        <v>98.5</v>
      </c>
      <c r="BY31" s="737"/>
      <c r="BZ31" s="737"/>
      <c r="CA31" s="737"/>
      <c r="CB31" s="738"/>
      <c r="CD31" s="744"/>
      <c r="CE31" s="745"/>
      <c r="CF31" s="694" t="s">
        <v>321</v>
      </c>
      <c r="CG31" s="695"/>
      <c r="CH31" s="695"/>
      <c r="CI31" s="695"/>
      <c r="CJ31" s="695"/>
      <c r="CK31" s="695"/>
      <c r="CL31" s="695"/>
      <c r="CM31" s="695"/>
      <c r="CN31" s="695"/>
      <c r="CO31" s="695"/>
      <c r="CP31" s="695"/>
      <c r="CQ31" s="696"/>
      <c r="CR31" s="679">
        <v>16575</v>
      </c>
      <c r="CS31" s="715"/>
      <c r="CT31" s="715"/>
      <c r="CU31" s="715"/>
      <c r="CV31" s="715"/>
      <c r="CW31" s="715"/>
      <c r="CX31" s="715"/>
      <c r="CY31" s="716"/>
      <c r="CZ31" s="684">
        <v>0.4</v>
      </c>
      <c r="DA31" s="713"/>
      <c r="DB31" s="713"/>
      <c r="DC31" s="717"/>
      <c r="DD31" s="688">
        <v>16575</v>
      </c>
      <c r="DE31" s="715"/>
      <c r="DF31" s="715"/>
      <c r="DG31" s="715"/>
      <c r="DH31" s="715"/>
      <c r="DI31" s="715"/>
      <c r="DJ31" s="715"/>
      <c r="DK31" s="716"/>
      <c r="DL31" s="688">
        <v>16575</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421000</v>
      </c>
      <c r="S32" s="680"/>
      <c r="T32" s="680"/>
      <c r="U32" s="680"/>
      <c r="V32" s="680"/>
      <c r="W32" s="680"/>
      <c r="X32" s="680"/>
      <c r="Y32" s="681"/>
      <c r="Z32" s="682">
        <v>10.8</v>
      </c>
      <c r="AA32" s="682"/>
      <c r="AB32" s="682"/>
      <c r="AC32" s="682"/>
      <c r="AD32" s="683" t="s">
        <v>239</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100</v>
      </c>
      <c r="BH32" s="749"/>
      <c r="BI32" s="749"/>
      <c r="BJ32" s="749"/>
      <c r="BK32" s="749"/>
      <c r="BL32" s="749"/>
      <c r="BM32" s="750">
        <v>99.8</v>
      </c>
      <c r="BN32" s="749"/>
      <c r="BO32" s="749"/>
      <c r="BP32" s="749"/>
      <c r="BQ32" s="751"/>
      <c r="BR32" s="748">
        <v>99.9</v>
      </c>
      <c r="BS32" s="749"/>
      <c r="BT32" s="749"/>
      <c r="BU32" s="749"/>
      <c r="BV32" s="749"/>
      <c r="BW32" s="749"/>
      <c r="BX32" s="750">
        <v>97.6</v>
      </c>
      <c r="BY32" s="749"/>
      <c r="BZ32" s="749"/>
      <c r="CA32" s="749"/>
      <c r="CB32" s="751"/>
      <c r="CD32" s="746"/>
      <c r="CE32" s="747"/>
      <c r="CF32" s="694" t="s">
        <v>324</v>
      </c>
      <c r="CG32" s="695"/>
      <c r="CH32" s="695"/>
      <c r="CI32" s="695"/>
      <c r="CJ32" s="695"/>
      <c r="CK32" s="695"/>
      <c r="CL32" s="695"/>
      <c r="CM32" s="695"/>
      <c r="CN32" s="695"/>
      <c r="CO32" s="695"/>
      <c r="CP32" s="695"/>
      <c r="CQ32" s="696"/>
      <c r="CR32" s="679" t="s">
        <v>180</v>
      </c>
      <c r="CS32" s="680"/>
      <c r="CT32" s="680"/>
      <c r="CU32" s="680"/>
      <c r="CV32" s="680"/>
      <c r="CW32" s="680"/>
      <c r="CX32" s="680"/>
      <c r="CY32" s="681"/>
      <c r="CZ32" s="684" t="s">
        <v>180</v>
      </c>
      <c r="DA32" s="713"/>
      <c r="DB32" s="713"/>
      <c r="DC32" s="717"/>
      <c r="DD32" s="688" t="s">
        <v>239</v>
      </c>
      <c r="DE32" s="680"/>
      <c r="DF32" s="680"/>
      <c r="DG32" s="680"/>
      <c r="DH32" s="680"/>
      <c r="DI32" s="680"/>
      <c r="DJ32" s="680"/>
      <c r="DK32" s="681"/>
      <c r="DL32" s="688" t="s">
        <v>180</v>
      </c>
      <c r="DM32" s="680"/>
      <c r="DN32" s="680"/>
      <c r="DO32" s="680"/>
      <c r="DP32" s="680"/>
      <c r="DQ32" s="680"/>
      <c r="DR32" s="680"/>
      <c r="DS32" s="680"/>
      <c r="DT32" s="680"/>
      <c r="DU32" s="680"/>
      <c r="DV32" s="681"/>
      <c r="DW32" s="684" t="s">
        <v>180</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131023</v>
      </c>
      <c r="S33" s="680"/>
      <c r="T33" s="680"/>
      <c r="U33" s="680"/>
      <c r="V33" s="680"/>
      <c r="W33" s="680"/>
      <c r="X33" s="680"/>
      <c r="Y33" s="681"/>
      <c r="Z33" s="682">
        <v>3.4</v>
      </c>
      <c r="AA33" s="682"/>
      <c r="AB33" s="682"/>
      <c r="AC33" s="682"/>
      <c r="AD33" s="683" t="s">
        <v>239</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2163869</v>
      </c>
      <c r="CS33" s="715"/>
      <c r="CT33" s="715"/>
      <c r="CU33" s="715"/>
      <c r="CV33" s="715"/>
      <c r="CW33" s="715"/>
      <c r="CX33" s="715"/>
      <c r="CY33" s="716"/>
      <c r="CZ33" s="684">
        <v>57.6</v>
      </c>
      <c r="DA33" s="713"/>
      <c r="DB33" s="713"/>
      <c r="DC33" s="717"/>
      <c r="DD33" s="688">
        <v>1350881</v>
      </c>
      <c r="DE33" s="715"/>
      <c r="DF33" s="715"/>
      <c r="DG33" s="715"/>
      <c r="DH33" s="715"/>
      <c r="DI33" s="715"/>
      <c r="DJ33" s="715"/>
      <c r="DK33" s="716"/>
      <c r="DL33" s="688">
        <v>1043478</v>
      </c>
      <c r="DM33" s="715"/>
      <c r="DN33" s="715"/>
      <c r="DO33" s="715"/>
      <c r="DP33" s="715"/>
      <c r="DQ33" s="715"/>
      <c r="DR33" s="715"/>
      <c r="DS33" s="715"/>
      <c r="DT33" s="715"/>
      <c r="DU33" s="715"/>
      <c r="DV33" s="716"/>
      <c r="DW33" s="684">
        <v>47.5</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77972</v>
      </c>
      <c r="S34" s="680"/>
      <c r="T34" s="680"/>
      <c r="U34" s="680"/>
      <c r="V34" s="680"/>
      <c r="W34" s="680"/>
      <c r="X34" s="680"/>
      <c r="Y34" s="681"/>
      <c r="Z34" s="682">
        <v>2</v>
      </c>
      <c r="AA34" s="682"/>
      <c r="AB34" s="682"/>
      <c r="AC34" s="682"/>
      <c r="AD34" s="683">
        <v>1824</v>
      </c>
      <c r="AE34" s="683"/>
      <c r="AF34" s="683"/>
      <c r="AG34" s="683"/>
      <c r="AH34" s="683"/>
      <c r="AI34" s="683"/>
      <c r="AJ34" s="683"/>
      <c r="AK34" s="683"/>
      <c r="AL34" s="684">
        <v>0.1</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717490</v>
      </c>
      <c r="CS34" s="680"/>
      <c r="CT34" s="680"/>
      <c r="CU34" s="680"/>
      <c r="CV34" s="680"/>
      <c r="CW34" s="680"/>
      <c r="CX34" s="680"/>
      <c r="CY34" s="681"/>
      <c r="CZ34" s="684">
        <v>19.100000000000001</v>
      </c>
      <c r="DA34" s="713"/>
      <c r="DB34" s="713"/>
      <c r="DC34" s="717"/>
      <c r="DD34" s="688">
        <v>573693</v>
      </c>
      <c r="DE34" s="680"/>
      <c r="DF34" s="680"/>
      <c r="DG34" s="680"/>
      <c r="DH34" s="680"/>
      <c r="DI34" s="680"/>
      <c r="DJ34" s="680"/>
      <c r="DK34" s="681"/>
      <c r="DL34" s="688">
        <v>450838</v>
      </c>
      <c r="DM34" s="680"/>
      <c r="DN34" s="680"/>
      <c r="DO34" s="680"/>
      <c r="DP34" s="680"/>
      <c r="DQ34" s="680"/>
      <c r="DR34" s="680"/>
      <c r="DS34" s="680"/>
      <c r="DT34" s="680"/>
      <c r="DU34" s="680"/>
      <c r="DV34" s="681"/>
      <c r="DW34" s="684">
        <v>20.5</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205100</v>
      </c>
      <c r="S35" s="680"/>
      <c r="T35" s="680"/>
      <c r="U35" s="680"/>
      <c r="V35" s="680"/>
      <c r="W35" s="680"/>
      <c r="X35" s="680"/>
      <c r="Y35" s="681"/>
      <c r="Z35" s="682">
        <v>5.3</v>
      </c>
      <c r="AA35" s="682"/>
      <c r="AB35" s="682"/>
      <c r="AC35" s="682"/>
      <c r="AD35" s="683" t="s">
        <v>180</v>
      </c>
      <c r="AE35" s="683"/>
      <c r="AF35" s="683"/>
      <c r="AG35" s="683"/>
      <c r="AH35" s="683"/>
      <c r="AI35" s="683"/>
      <c r="AJ35" s="683"/>
      <c r="AK35" s="683"/>
      <c r="AL35" s="684" t="s">
        <v>180</v>
      </c>
      <c r="AM35" s="685"/>
      <c r="AN35" s="685"/>
      <c r="AO35" s="686"/>
      <c r="AP35" s="234"/>
      <c r="AQ35" s="752" t="s">
        <v>332</v>
      </c>
      <c r="AR35" s="753"/>
      <c r="AS35" s="753"/>
      <c r="AT35" s="753"/>
      <c r="AU35" s="753"/>
      <c r="AV35" s="753"/>
      <c r="AW35" s="753"/>
      <c r="AX35" s="753"/>
      <c r="AY35" s="754"/>
      <c r="AZ35" s="668">
        <v>166644</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41775</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44443</v>
      </c>
      <c r="CS35" s="715"/>
      <c r="CT35" s="715"/>
      <c r="CU35" s="715"/>
      <c r="CV35" s="715"/>
      <c r="CW35" s="715"/>
      <c r="CX35" s="715"/>
      <c r="CY35" s="716"/>
      <c r="CZ35" s="684">
        <v>1.2</v>
      </c>
      <c r="DA35" s="713"/>
      <c r="DB35" s="713"/>
      <c r="DC35" s="717"/>
      <c r="DD35" s="688">
        <v>33707</v>
      </c>
      <c r="DE35" s="715"/>
      <c r="DF35" s="715"/>
      <c r="DG35" s="715"/>
      <c r="DH35" s="715"/>
      <c r="DI35" s="715"/>
      <c r="DJ35" s="715"/>
      <c r="DK35" s="716"/>
      <c r="DL35" s="688">
        <v>33707</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336</v>
      </c>
      <c r="AR36" s="757"/>
      <c r="AS36" s="757"/>
      <c r="AT36" s="757"/>
      <c r="AU36" s="757"/>
      <c r="AV36" s="757"/>
      <c r="AW36" s="757"/>
      <c r="AX36" s="757"/>
      <c r="AY36" s="758"/>
      <c r="AZ36" s="679">
        <v>44615</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41775</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1044451</v>
      </c>
      <c r="CS36" s="680"/>
      <c r="CT36" s="680"/>
      <c r="CU36" s="680"/>
      <c r="CV36" s="680"/>
      <c r="CW36" s="680"/>
      <c r="CX36" s="680"/>
      <c r="CY36" s="681"/>
      <c r="CZ36" s="684">
        <v>27.8</v>
      </c>
      <c r="DA36" s="713"/>
      <c r="DB36" s="713"/>
      <c r="DC36" s="717"/>
      <c r="DD36" s="688">
        <v>485088</v>
      </c>
      <c r="DE36" s="680"/>
      <c r="DF36" s="680"/>
      <c r="DG36" s="680"/>
      <c r="DH36" s="680"/>
      <c r="DI36" s="680"/>
      <c r="DJ36" s="680"/>
      <c r="DK36" s="681"/>
      <c r="DL36" s="688">
        <v>416051</v>
      </c>
      <c r="DM36" s="680"/>
      <c r="DN36" s="680"/>
      <c r="DO36" s="680"/>
      <c r="DP36" s="680"/>
      <c r="DQ36" s="680"/>
      <c r="DR36" s="680"/>
      <c r="DS36" s="680"/>
      <c r="DT36" s="680"/>
      <c r="DU36" s="680"/>
      <c r="DV36" s="681"/>
      <c r="DW36" s="684">
        <v>19</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99800</v>
      </c>
      <c r="S37" s="680"/>
      <c r="T37" s="680"/>
      <c r="U37" s="680"/>
      <c r="V37" s="680"/>
      <c r="W37" s="680"/>
      <c r="X37" s="680"/>
      <c r="Y37" s="681"/>
      <c r="Z37" s="682">
        <v>2.6</v>
      </c>
      <c r="AA37" s="682"/>
      <c r="AB37" s="682"/>
      <c r="AC37" s="682"/>
      <c r="AD37" s="683" t="s">
        <v>239</v>
      </c>
      <c r="AE37" s="683"/>
      <c r="AF37" s="683"/>
      <c r="AG37" s="683"/>
      <c r="AH37" s="683"/>
      <c r="AI37" s="683"/>
      <c r="AJ37" s="683"/>
      <c r="AK37" s="683"/>
      <c r="AL37" s="684" t="s">
        <v>180</v>
      </c>
      <c r="AM37" s="685"/>
      <c r="AN37" s="685"/>
      <c r="AO37" s="686"/>
      <c r="AQ37" s="756" t="s">
        <v>340</v>
      </c>
      <c r="AR37" s="757"/>
      <c r="AS37" s="757"/>
      <c r="AT37" s="757"/>
      <c r="AU37" s="757"/>
      <c r="AV37" s="757"/>
      <c r="AW37" s="757"/>
      <c r="AX37" s="757"/>
      <c r="AY37" s="758"/>
      <c r="AZ37" s="679">
        <v>15743</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589</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224558</v>
      </c>
      <c r="CS37" s="715"/>
      <c r="CT37" s="715"/>
      <c r="CU37" s="715"/>
      <c r="CV37" s="715"/>
      <c r="CW37" s="715"/>
      <c r="CX37" s="715"/>
      <c r="CY37" s="716"/>
      <c r="CZ37" s="684">
        <v>6</v>
      </c>
      <c r="DA37" s="713"/>
      <c r="DB37" s="713"/>
      <c r="DC37" s="717"/>
      <c r="DD37" s="688">
        <v>223357</v>
      </c>
      <c r="DE37" s="715"/>
      <c r="DF37" s="715"/>
      <c r="DG37" s="715"/>
      <c r="DH37" s="715"/>
      <c r="DI37" s="715"/>
      <c r="DJ37" s="715"/>
      <c r="DK37" s="716"/>
      <c r="DL37" s="688">
        <v>223357</v>
      </c>
      <c r="DM37" s="715"/>
      <c r="DN37" s="715"/>
      <c r="DO37" s="715"/>
      <c r="DP37" s="715"/>
      <c r="DQ37" s="715"/>
      <c r="DR37" s="715"/>
      <c r="DS37" s="715"/>
      <c r="DT37" s="715"/>
      <c r="DU37" s="715"/>
      <c r="DV37" s="716"/>
      <c r="DW37" s="684">
        <v>10.199999999999999</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3880940</v>
      </c>
      <c r="S38" s="760"/>
      <c r="T38" s="760"/>
      <c r="U38" s="760"/>
      <c r="V38" s="760"/>
      <c r="W38" s="760"/>
      <c r="X38" s="760"/>
      <c r="Y38" s="761"/>
      <c r="Z38" s="762">
        <v>100</v>
      </c>
      <c r="AA38" s="762"/>
      <c r="AB38" s="762"/>
      <c r="AC38" s="762"/>
      <c r="AD38" s="763">
        <v>2095440</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180</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1777</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166644</v>
      </c>
      <c r="CS38" s="680"/>
      <c r="CT38" s="680"/>
      <c r="CU38" s="680"/>
      <c r="CV38" s="680"/>
      <c r="CW38" s="680"/>
      <c r="CX38" s="680"/>
      <c r="CY38" s="681"/>
      <c r="CZ38" s="684">
        <v>4.4000000000000004</v>
      </c>
      <c r="DA38" s="713"/>
      <c r="DB38" s="713"/>
      <c r="DC38" s="717"/>
      <c r="DD38" s="688">
        <v>150439</v>
      </c>
      <c r="DE38" s="680"/>
      <c r="DF38" s="680"/>
      <c r="DG38" s="680"/>
      <c r="DH38" s="680"/>
      <c r="DI38" s="680"/>
      <c r="DJ38" s="680"/>
      <c r="DK38" s="681"/>
      <c r="DL38" s="688">
        <v>142882</v>
      </c>
      <c r="DM38" s="680"/>
      <c r="DN38" s="680"/>
      <c r="DO38" s="680"/>
      <c r="DP38" s="680"/>
      <c r="DQ38" s="680"/>
      <c r="DR38" s="680"/>
      <c r="DS38" s="680"/>
      <c r="DT38" s="680"/>
      <c r="DU38" s="680"/>
      <c r="DV38" s="681"/>
      <c r="DW38" s="684">
        <v>6.5</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t="s">
        <v>180</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201</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180841</v>
      </c>
      <c r="CS39" s="715"/>
      <c r="CT39" s="715"/>
      <c r="CU39" s="715"/>
      <c r="CV39" s="715"/>
      <c r="CW39" s="715"/>
      <c r="CX39" s="715"/>
      <c r="CY39" s="716"/>
      <c r="CZ39" s="684">
        <v>4.8</v>
      </c>
      <c r="DA39" s="713"/>
      <c r="DB39" s="713"/>
      <c r="DC39" s="717"/>
      <c r="DD39" s="688">
        <v>107954</v>
      </c>
      <c r="DE39" s="715"/>
      <c r="DF39" s="715"/>
      <c r="DG39" s="715"/>
      <c r="DH39" s="715"/>
      <c r="DI39" s="715"/>
      <c r="DJ39" s="715"/>
      <c r="DK39" s="716"/>
      <c r="DL39" s="688" t="s">
        <v>180</v>
      </c>
      <c r="DM39" s="715"/>
      <c r="DN39" s="715"/>
      <c r="DO39" s="715"/>
      <c r="DP39" s="715"/>
      <c r="DQ39" s="715"/>
      <c r="DR39" s="715"/>
      <c r="DS39" s="715"/>
      <c r="DT39" s="715"/>
      <c r="DU39" s="715"/>
      <c r="DV39" s="716"/>
      <c r="DW39" s="684" t="s">
        <v>180</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28870</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239</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10000</v>
      </c>
      <c r="CS40" s="680"/>
      <c r="CT40" s="680"/>
      <c r="CU40" s="680"/>
      <c r="CV40" s="680"/>
      <c r="CW40" s="680"/>
      <c r="CX40" s="680"/>
      <c r="CY40" s="681"/>
      <c r="CZ40" s="684">
        <v>0.3</v>
      </c>
      <c r="DA40" s="713"/>
      <c r="DB40" s="713"/>
      <c r="DC40" s="717"/>
      <c r="DD40" s="688" t="s">
        <v>180</v>
      </c>
      <c r="DE40" s="680"/>
      <c r="DF40" s="680"/>
      <c r="DG40" s="680"/>
      <c r="DH40" s="680"/>
      <c r="DI40" s="680"/>
      <c r="DJ40" s="680"/>
      <c r="DK40" s="681"/>
      <c r="DL40" s="688" t="s">
        <v>180</v>
      </c>
      <c r="DM40" s="680"/>
      <c r="DN40" s="680"/>
      <c r="DO40" s="680"/>
      <c r="DP40" s="680"/>
      <c r="DQ40" s="680"/>
      <c r="DR40" s="680"/>
      <c r="DS40" s="680"/>
      <c r="DT40" s="680"/>
      <c r="DU40" s="680"/>
      <c r="DV40" s="681"/>
      <c r="DW40" s="684" t="s">
        <v>180</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77416</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241</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180</v>
      </c>
      <c r="CS41" s="715"/>
      <c r="CT41" s="715"/>
      <c r="CU41" s="715"/>
      <c r="CV41" s="715"/>
      <c r="CW41" s="715"/>
      <c r="CX41" s="715"/>
      <c r="CY41" s="716"/>
      <c r="CZ41" s="684" t="s">
        <v>180</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265397</v>
      </c>
      <c r="CS42" s="680"/>
      <c r="CT42" s="680"/>
      <c r="CU42" s="680"/>
      <c r="CV42" s="680"/>
      <c r="CW42" s="680"/>
      <c r="CX42" s="680"/>
      <c r="CY42" s="681"/>
      <c r="CZ42" s="684">
        <v>7.1</v>
      </c>
      <c r="DA42" s="685"/>
      <c r="DB42" s="685"/>
      <c r="DC42" s="780"/>
      <c r="DD42" s="688">
        <v>76567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6385</v>
      </c>
      <c r="CS43" s="715"/>
      <c r="CT43" s="715"/>
      <c r="CU43" s="715"/>
      <c r="CV43" s="715"/>
      <c r="CW43" s="715"/>
      <c r="CX43" s="715"/>
      <c r="CY43" s="716"/>
      <c r="CZ43" s="684">
        <v>0.2</v>
      </c>
      <c r="DA43" s="713"/>
      <c r="DB43" s="713"/>
      <c r="DC43" s="717"/>
      <c r="DD43" s="688" t="s">
        <v>180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313</v>
      </c>
      <c r="CE44" s="792"/>
      <c r="CF44" s="676" t="s">
        <v>362</v>
      </c>
      <c r="CG44" s="677"/>
      <c r="CH44" s="677"/>
      <c r="CI44" s="677"/>
      <c r="CJ44" s="677"/>
      <c r="CK44" s="677"/>
      <c r="CL44" s="677"/>
      <c r="CM44" s="677"/>
      <c r="CN44" s="677"/>
      <c r="CO44" s="677"/>
      <c r="CP44" s="677"/>
      <c r="CQ44" s="678"/>
      <c r="CR44" s="679">
        <v>265397</v>
      </c>
      <c r="CS44" s="680"/>
      <c r="CT44" s="680"/>
      <c r="CU44" s="680"/>
      <c r="CV44" s="680"/>
      <c r="CW44" s="680"/>
      <c r="CX44" s="680"/>
      <c r="CY44" s="681"/>
      <c r="CZ44" s="684">
        <v>7.1</v>
      </c>
      <c r="DA44" s="685"/>
      <c r="DB44" s="685"/>
      <c r="DC44" s="780"/>
      <c r="DD44" s="688">
        <v>76567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22271</v>
      </c>
      <c r="CS45" s="715"/>
      <c r="CT45" s="715"/>
      <c r="CU45" s="715"/>
      <c r="CV45" s="715"/>
      <c r="CW45" s="715"/>
      <c r="CX45" s="715"/>
      <c r="CY45" s="716"/>
      <c r="CZ45" s="684">
        <v>0.6</v>
      </c>
      <c r="DA45" s="713"/>
      <c r="DB45" s="713"/>
      <c r="DC45" s="717"/>
      <c r="DD45" s="688">
        <v>2794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214876</v>
      </c>
      <c r="CS46" s="680"/>
      <c r="CT46" s="680"/>
      <c r="CU46" s="680"/>
      <c r="CV46" s="680"/>
      <c r="CW46" s="680"/>
      <c r="CX46" s="680"/>
      <c r="CY46" s="681"/>
      <c r="CZ46" s="684">
        <v>5.7</v>
      </c>
      <c r="DA46" s="685"/>
      <c r="DB46" s="685"/>
      <c r="DC46" s="780"/>
      <c r="DD46" s="688">
        <v>65823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t="s">
        <v>180</v>
      </c>
      <c r="CS47" s="715"/>
      <c r="CT47" s="715"/>
      <c r="CU47" s="715"/>
      <c r="CV47" s="715"/>
      <c r="CW47" s="715"/>
      <c r="CX47" s="715"/>
      <c r="CY47" s="716"/>
      <c r="CZ47" s="684" t="s">
        <v>239</v>
      </c>
      <c r="DA47" s="713"/>
      <c r="DB47" s="713"/>
      <c r="DC47" s="717"/>
      <c r="DD47" s="688" t="s">
        <v>180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180</v>
      </c>
      <c r="CS48" s="680"/>
      <c r="CT48" s="680"/>
      <c r="CU48" s="680"/>
      <c r="CV48" s="680"/>
      <c r="CW48" s="680"/>
      <c r="CX48" s="680"/>
      <c r="CY48" s="681"/>
      <c r="CZ48" s="684" t="s">
        <v>180</v>
      </c>
      <c r="DA48" s="685"/>
      <c r="DB48" s="685"/>
      <c r="DC48" s="780"/>
      <c r="DD48" s="688" t="s">
        <v>180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3756084</v>
      </c>
      <c r="CS49" s="749"/>
      <c r="CT49" s="749"/>
      <c r="CU49" s="749"/>
      <c r="CV49" s="749"/>
      <c r="CW49" s="749"/>
      <c r="CX49" s="749"/>
      <c r="CY49" s="781"/>
      <c r="CZ49" s="764">
        <v>100</v>
      </c>
      <c r="DA49" s="782"/>
      <c r="DB49" s="782"/>
      <c r="DC49" s="783"/>
      <c r="DD49" s="784">
        <v>2603745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On2mzuDiT/KcoNJJXGGmMF7C2POx1xVGZGiYXa0ZDycbIf3SgDRMkQivAHjKY0JKwKfhCUjBRjb3j3SDfX9iQ==" saltValue="+KAkfBorRVd29C/cc+Av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3834</v>
      </c>
      <c r="R7" s="815"/>
      <c r="S7" s="815"/>
      <c r="T7" s="815"/>
      <c r="U7" s="815"/>
      <c r="V7" s="815">
        <v>3712</v>
      </c>
      <c r="W7" s="815"/>
      <c r="X7" s="815"/>
      <c r="Y7" s="815"/>
      <c r="Z7" s="815"/>
      <c r="AA7" s="815">
        <v>122</v>
      </c>
      <c r="AB7" s="815"/>
      <c r="AC7" s="815"/>
      <c r="AD7" s="815"/>
      <c r="AE7" s="816"/>
      <c r="AF7" s="817">
        <v>122</v>
      </c>
      <c r="AG7" s="818"/>
      <c r="AH7" s="818"/>
      <c r="AI7" s="818"/>
      <c r="AJ7" s="819"/>
      <c r="AK7" s="854" t="s">
        <v>571</v>
      </c>
      <c r="AL7" s="855"/>
      <c r="AM7" s="855"/>
      <c r="AN7" s="855"/>
      <c r="AO7" s="855"/>
      <c r="AP7" s="855">
        <v>3864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11</v>
      </c>
      <c r="CI7" s="852"/>
      <c r="CJ7" s="852"/>
      <c r="CK7" s="852"/>
      <c r="CL7" s="853"/>
      <c r="CM7" s="851">
        <v>162</v>
      </c>
      <c r="CN7" s="852"/>
      <c r="CO7" s="852"/>
      <c r="CP7" s="852"/>
      <c r="CQ7" s="853"/>
      <c r="CR7" s="851">
        <v>120</v>
      </c>
      <c r="CS7" s="852"/>
      <c r="CT7" s="852"/>
      <c r="CU7" s="852"/>
      <c r="CV7" s="853"/>
      <c r="CW7" s="851" t="s">
        <v>589</v>
      </c>
      <c r="CX7" s="852"/>
      <c r="CY7" s="852"/>
      <c r="CZ7" s="852"/>
      <c r="DA7" s="853"/>
      <c r="DB7" s="851" t="s">
        <v>507</v>
      </c>
      <c r="DC7" s="852"/>
      <c r="DD7" s="852"/>
      <c r="DE7" s="852"/>
      <c r="DF7" s="853"/>
      <c r="DG7" s="851" t="s">
        <v>507</v>
      </c>
      <c r="DH7" s="852"/>
      <c r="DI7" s="852"/>
      <c r="DJ7" s="852"/>
      <c r="DK7" s="853"/>
      <c r="DL7" s="851" t="s">
        <v>507</v>
      </c>
      <c r="DM7" s="852"/>
      <c r="DN7" s="852"/>
      <c r="DO7" s="852"/>
      <c r="DP7" s="853"/>
      <c r="DQ7" s="851" t="s">
        <v>507</v>
      </c>
      <c r="DR7" s="852"/>
      <c r="DS7" s="852"/>
      <c r="DT7" s="852"/>
      <c r="DU7" s="853"/>
      <c r="DV7" s="832"/>
      <c r="DW7" s="833"/>
      <c r="DX7" s="833"/>
      <c r="DY7" s="833"/>
      <c r="DZ7" s="834"/>
      <c r="EA7" s="254"/>
    </row>
    <row r="8" spans="1:131" s="255" customFormat="1" ht="26.25" customHeight="1" x14ac:dyDescent="0.15">
      <c r="A8" s="261">
        <v>2</v>
      </c>
      <c r="B8" s="835" t="s">
        <v>391</v>
      </c>
      <c r="C8" s="836"/>
      <c r="D8" s="836"/>
      <c r="E8" s="836"/>
      <c r="F8" s="836"/>
      <c r="G8" s="836"/>
      <c r="H8" s="836"/>
      <c r="I8" s="836"/>
      <c r="J8" s="836"/>
      <c r="K8" s="836"/>
      <c r="L8" s="836"/>
      <c r="M8" s="836"/>
      <c r="N8" s="836"/>
      <c r="O8" s="836"/>
      <c r="P8" s="837"/>
      <c r="Q8" s="838">
        <v>70</v>
      </c>
      <c r="R8" s="839"/>
      <c r="S8" s="839"/>
      <c r="T8" s="839"/>
      <c r="U8" s="839"/>
      <c r="V8" s="839">
        <v>67</v>
      </c>
      <c r="W8" s="839"/>
      <c r="X8" s="839"/>
      <c r="Y8" s="839"/>
      <c r="Z8" s="839"/>
      <c r="AA8" s="839">
        <v>3</v>
      </c>
      <c r="AB8" s="839"/>
      <c r="AC8" s="839"/>
      <c r="AD8" s="839"/>
      <c r="AE8" s="840"/>
      <c r="AF8" s="841">
        <v>3</v>
      </c>
      <c r="AG8" s="842"/>
      <c r="AH8" s="842"/>
      <c r="AI8" s="842"/>
      <c r="AJ8" s="843"/>
      <c r="AK8" s="844" t="s">
        <v>571</v>
      </c>
      <c r="AL8" s="845"/>
      <c r="AM8" s="845"/>
      <c r="AN8" s="845"/>
      <c r="AO8" s="845"/>
      <c r="AP8" s="845" t="s">
        <v>507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60</v>
      </c>
      <c r="CI8" s="862"/>
      <c r="CJ8" s="862"/>
      <c r="CK8" s="862"/>
      <c r="CL8" s="863"/>
      <c r="CM8" s="861">
        <v>765</v>
      </c>
      <c r="CN8" s="862"/>
      <c r="CO8" s="862"/>
      <c r="CP8" s="862"/>
      <c r="CQ8" s="863"/>
      <c r="CR8" s="861">
        <v>100</v>
      </c>
      <c r="CS8" s="862"/>
      <c r="CT8" s="862"/>
      <c r="CU8" s="862"/>
      <c r="CV8" s="863"/>
      <c r="CW8" s="861" t="s">
        <v>507</v>
      </c>
      <c r="CX8" s="862"/>
      <c r="CY8" s="862"/>
      <c r="CZ8" s="862"/>
      <c r="DA8" s="863"/>
      <c r="DB8" s="861" t="s">
        <v>507</v>
      </c>
      <c r="DC8" s="862"/>
      <c r="DD8" s="862"/>
      <c r="DE8" s="862"/>
      <c r="DF8" s="863"/>
      <c r="DG8" s="861" t="s">
        <v>507</v>
      </c>
      <c r="DH8" s="862"/>
      <c r="DI8" s="862"/>
      <c r="DJ8" s="862"/>
      <c r="DK8" s="863"/>
      <c r="DL8" s="861" t="s">
        <v>507</v>
      </c>
      <c r="DM8" s="862"/>
      <c r="DN8" s="862"/>
      <c r="DO8" s="862"/>
      <c r="DP8" s="863"/>
      <c r="DQ8" s="861" t="s">
        <v>507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15</v>
      </c>
      <c r="CI9" s="862"/>
      <c r="CJ9" s="862"/>
      <c r="CK9" s="862"/>
      <c r="CL9" s="863"/>
      <c r="CM9" s="861">
        <v>110</v>
      </c>
      <c r="CN9" s="862"/>
      <c r="CO9" s="862"/>
      <c r="CP9" s="862"/>
      <c r="CQ9" s="863"/>
      <c r="CR9" s="861">
        <v>40</v>
      </c>
      <c r="CS9" s="862"/>
      <c r="CT9" s="862"/>
      <c r="CU9" s="862"/>
      <c r="CV9" s="863"/>
      <c r="CW9" s="861" t="s">
        <v>507</v>
      </c>
      <c r="CX9" s="862"/>
      <c r="CY9" s="862"/>
      <c r="CZ9" s="862"/>
      <c r="DA9" s="863"/>
      <c r="DB9" s="861" t="s">
        <v>507</v>
      </c>
      <c r="DC9" s="862"/>
      <c r="DD9" s="862"/>
      <c r="DE9" s="862"/>
      <c r="DF9" s="863"/>
      <c r="DG9" s="861" t="s">
        <v>507</v>
      </c>
      <c r="DH9" s="862"/>
      <c r="DI9" s="862"/>
      <c r="DJ9" s="862"/>
      <c r="DK9" s="863"/>
      <c r="DL9" s="861" t="s">
        <v>507</v>
      </c>
      <c r="DM9" s="862"/>
      <c r="DN9" s="862"/>
      <c r="DO9" s="862"/>
      <c r="DP9" s="863"/>
      <c r="DQ9" s="861" t="s">
        <v>507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0" t="s">
        <v>394</v>
      </c>
      <c r="C23" s="871"/>
      <c r="D23" s="871"/>
      <c r="E23" s="871"/>
      <c r="F23" s="871"/>
      <c r="G23" s="871"/>
      <c r="H23" s="871"/>
      <c r="I23" s="871"/>
      <c r="J23" s="871"/>
      <c r="K23" s="871"/>
      <c r="L23" s="871"/>
      <c r="M23" s="871"/>
      <c r="N23" s="871"/>
      <c r="O23" s="871"/>
      <c r="P23" s="872"/>
      <c r="Q23" s="873">
        <v>3881</v>
      </c>
      <c r="R23" s="874"/>
      <c r="S23" s="874"/>
      <c r="T23" s="874"/>
      <c r="U23" s="874"/>
      <c r="V23" s="874">
        <v>3756</v>
      </c>
      <c r="W23" s="874"/>
      <c r="X23" s="874"/>
      <c r="Y23" s="874"/>
      <c r="Z23" s="874"/>
      <c r="AA23" s="874">
        <v>125</v>
      </c>
      <c r="AB23" s="874"/>
      <c r="AC23" s="874"/>
      <c r="AD23" s="874"/>
      <c r="AE23" s="875"/>
      <c r="AF23" s="876">
        <v>125</v>
      </c>
      <c r="AG23" s="874"/>
      <c r="AH23" s="874"/>
      <c r="AI23" s="874"/>
      <c r="AJ23" s="877"/>
      <c r="AK23" s="878"/>
      <c r="AL23" s="879"/>
      <c r="AM23" s="879"/>
      <c r="AN23" s="879"/>
      <c r="AO23" s="879"/>
      <c r="AP23" s="874">
        <v>3864</v>
      </c>
      <c r="AQ23" s="874"/>
      <c r="AR23" s="874"/>
      <c r="AS23" s="874"/>
      <c r="AT23" s="874"/>
      <c r="AU23" s="880"/>
      <c r="AV23" s="880"/>
      <c r="AW23" s="880"/>
      <c r="AX23" s="880"/>
      <c r="AY23" s="881"/>
      <c r="AZ23" s="889" t="s">
        <v>180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890</v>
      </c>
      <c r="R28" s="903"/>
      <c r="S28" s="903"/>
      <c r="T28" s="903"/>
      <c r="U28" s="903"/>
      <c r="V28" s="903">
        <v>848</v>
      </c>
      <c r="W28" s="903"/>
      <c r="X28" s="903"/>
      <c r="Y28" s="903"/>
      <c r="Z28" s="903"/>
      <c r="AA28" s="903">
        <v>42</v>
      </c>
      <c r="AB28" s="903"/>
      <c r="AC28" s="903"/>
      <c r="AD28" s="903"/>
      <c r="AE28" s="904"/>
      <c r="AF28" s="905">
        <v>42</v>
      </c>
      <c r="AG28" s="903"/>
      <c r="AH28" s="903"/>
      <c r="AI28" s="903"/>
      <c r="AJ28" s="906"/>
      <c r="AK28" s="907">
        <v>16</v>
      </c>
      <c r="AL28" s="898"/>
      <c r="AM28" s="898"/>
      <c r="AN28" s="898"/>
      <c r="AO28" s="898"/>
      <c r="AP28" s="898" t="s">
        <v>507</v>
      </c>
      <c r="AQ28" s="898"/>
      <c r="AR28" s="898"/>
      <c r="AS28" s="898"/>
      <c r="AT28" s="898"/>
      <c r="AU28" s="898" t="s">
        <v>507</v>
      </c>
      <c r="AV28" s="898"/>
      <c r="AW28" s="898"/>
      <c r="AX28" s="898"/>
      <c r="AY28" s="898"/>
      <c r="AZ28" s="899" t="s">
        <v>507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283</v>
      </c>
      <c r="R29" s="839"/>
      <c r="S29" s="839"/>
      <c r="T29" s="839"/>
      <c r="U29" s="839"/>
      <c r="V29" s="839">
        <v>271</v>
      </c>
      <c r="W29" s="839"/>
      <c r="X29" s="839"/>
      <c r="Y29" s="839"/>
      <c r="Z29" s="839"/>
      <c r="AA29" s="839">
        <v>12</v>
      </c>
      <c r="AB29" s="839"/>
      <c r="AC29" s="839"/>
      <c r="AD29" s="839"/>
      <c r="AE29" s="840"/>
      <c r="AF29" s="841">
        <v>12</v>
      </c>
      <c r="AG29" s="842"/>
      <c r="AH29" s="842"/>
      <c r="AI29" s="842"/>
      <c r="AJ29" s="843"/>
      <c r="AK29" s="910">
        <v>39</v>
      </c>
      <c r="AL29" s="911"/>
      <c r="AM29" s="911"/>
      <c r="AN29" s="911"/>
      <c r="AO29" s="911"/>
      <c r="AP29" s="911" t="s">
        <v>507</v>
      </c>
      <c r="AQ29" s="911"/>
      <c r="AR29" s="911"/>
      <c r="AS29" s="911"/>
      <c r="AT29" s="911"/>
      <c r="AU29" s="911" t="s">
        <v>507</v>
      </c>
      <c r="AV29" s="911"/>
      <c r="AW29" s="911"/>
      <c r="AX29" s="911"/>
      <c r="AY29" s="911"/>
      <c r="AZ29" s="912" t="s">
        <v>507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313</v>
      </c>
      <c r="R30" s="839"/>
      <c r="S30" s="839"/>
      <c r="T30" s="839"/>
      <c r="U30" s="839"/>
      <c r="V30" s="839">
        <v>290</v>
      </c>
      <c r="W30" s="839"/>
      <c r="X30" s="839"/>
      <c r="Y30" s="839"/>
      <c r="Z30" s="839"/>
      <c r="AA30" s="839">
        <v>23</v>
      </c>
      <c r="AB30" s="839"/>
      <c r="AC30" s="839"/>
      <c r="AD30" s="839"/>
      <c r="AE30" s="840"/>
      <c r="AF30" s="841">
        <v>23</v>
      </c>
      <c r="AG30" s="842"/>
      <c r="AH30" s="842"/>
      <c r="AI30" s="842"/>
      <c r="AJ30" s="843"/>
      <c r="AK30" s="910">
        <v>45</v>
      </c>
      <c r="AL30" s="911"/>
      <c r="AM30" s="911"/>
      <c r="AN30" s="911"/>
      <c r="AO30" s="911"/>
      <c r="AP30" s="911">
        <v>62</v>
      </c>
      <c r="AQ30" s="911"/>
      <c r="AR30" s="911"/>
      <c r="AS30" s="911"/>
      <c r="AT30" s="911"/>
      <c r="AU30" s="911">
        <v>9</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66</v>
      </c>
      <c r="R31" s="839"/>
      <c r="S31" s="839"/>
      <c r="T31" s="839"/>
      <c r="U31" s="839"/>
      <c r="V31" s="839">
        <v>66</v>
      </c>
      <c r="W31" s="839"/>
      <c r="X31" s="839"/>
      <c r="Y31" s="839"/>
      <c r="Z31" s="839"/>
      <c r="AA31" s="839">
        <v>0</v>
      </c>
      <c r="AB31" s="839"/>
      <c r="AC31" s="839"/>
      <c r="AD31" s="839"/>
      <c r="AE31" s="840"/>
      <c r="AF31" s="841">
        <v>0</v>
      </c>
      <c r="AG31" s="842"/>
      <c r="AH31" s="842"/>
      <c r="AI31" s="842"/>
      <c r="AJ31" s="843"/>
      <c r="AK31" s="910">
        <v>8</v>
      </c>
      <c r="AL31" s="911"/>
      <c r="AM31" s="911"/>
      <c r="AN31" s="911"/>
      <c r="AO31" s="911"/>
      <c r="AP31" s="911" t="s">
        <v>507</v>
      </c>
      <c r="AQ31" s="911"/>
      <c r="AR31" s="911"/>
      <c r="AS31" s="911"/>
      <c r="AT31" s="911"/>
      <c r="AU31" s="911" t="s">
        <v>507</v>
      </c>
      <c r="AV31" s="911"/>
      <c r="AW31" s="911"/>
      <c r="AX31" s="911"/>
      <c r="AY31" s="911"/>
      <c r="AZ31" s="912" t="s">
        <v>507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112</v>
      </c>
      <c r="R32" s="839"/>
      <c r="S32" s="839"/>
      <c r="T32" s="839"/>
      <c r="U32" s="839"/>
      <c r="V32" s="839">
        <v>107</v>
      </c>
      <c r="W32" s="839"/>
      <c r="X32" s="839"/>
      <c r="Y32" s="839"/>
      <c r="Z32" s="839"/>
      <c r="AA32" s="839">
        <v>5</v>
      </c>
      <c r="AB32" s="839"/>
      <c r="AC32" s="839"/>
      <c r="AD32" s="839"/>
      <c r="AE32" s="840"/>
      <c r="AF32" s="841">
        <v>5</v>
      </c>
      <c r="AG32" s="842"/>
      <c r="AH32" s="842"/>
      <c r="AI32" s="842"/>
      <c r="AJ32" s="843"/>
      <c r="AK32" s="910" t="s">
        <v>571</v>
      </c>
      <c r="AL32" s="911"/>
      <c r="AM32" s="911"/>
      <c r="AN32" s="911"/>
      <c r="AO32" s="911"/>
      <c r="AP32" s="911">
        <v>268</v>
      </c>
      <c r="AQ32" s="911"/>
      <c r="AR32" s="911"/>
      <c r="AS32" s="911"/>
      <c r="AT32" s="911"/>
      <c r="AU32" s="911">
        <v>40</v>
      </c>
      <c r="AV32" s="911"/>
      <c r="AW32" s="911"/>
      <c r="AX32" s="911"/>
      <c r="AY32" s="911"/>
      <c r="AZ32" s="912" t="s">
        <v>571</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140</v>
      </c>
      <c r="R33" s="839"/>
      <c r="S33" s="839"/>
      <c r="T33" s="839"/>
      <c r="U33" s="839"/>
      <c r="V33" s="839">
        <v>133</v>
      </c>
      <c r="W33" s="839"/>
      <c r="X33" s="839"/>
      <c r="Y33" s="839"/>
      <c r="Z33" s="839"/>
      <c r="AA33" s="839">
        <v>7</v>
      </c>
      <c r="AB33" s="839"/>
      <c r="AC33" s="839"/>
      <c r="AD33" s="839"/>
      <c r="AE33" s="840"/>
      <c r="AF33" s="841">
        <v>7</v>
      </c>
      <c r="AG33" s="842"/>
      <c r="AH33" s="842"/>
      <c r="AI33" s="842"/>
      <c r="AJ33" s="843"/>
      <c r="AK33" s="910">
        <v>16</v>
      </c>
      <c r="AL33" s="911"/>
      <c r="AM33" s="911"/>
      <c r="AN33" s="911"/>
      <c r="AO33" s="911"/>
      <c r="AP33" s="911">
        <v>650</v>
      </c>
      <c r="AQ33" s="911"/>
      <c r="AR33" s="911"/>
      <c r="AS33" s="911"/>
      <c r="AT33" s="911"/>
      <c r="AU33" s="911">
        <v>148</v>
      </c>
      <c r="AV33" s="911"/>
      <c r="AW33" s="911"/>
      <c r="AX33" s="911"/>
      <c r="AY33" s="911"/>
      <c r="AZ33" s="912" t="s">
        <v>571</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89</v>
      </c>
      <c r="AG63" s="922"/>
      <c r="AH63" s="922"/>
      <c r="AI63" s="922"/>
      <c r="AJ63" s="923"/>
      <c r="AK63" s="924"/>
      <c r="AL63" s="919"/>
      <c r="AM63" s="919"/>
      <c r="AN63" s="919"/>
      <c r="AO63" s="919"/>
      <c r="AP63" s="922">
        <v>935</v>
      </c>
      <c r="AQ63" s="922"/>
      <c r="AR63" s="922"/>
      <c r="AS63" s="922"/>
      <c r="AT63" s="922"/>
      <c r="AU63" s="922">
        <v>208</v>
      </c>
      <c r="AV63" s="922"/>
      <c r="AW63" s="922"/>
      <c r="AX63" s="922"/>
      <c r="AY63" s="922"/>
      <c r="AZ63" s="926"/>
      <c r="BA63" s="926"/>
      <c r="BB63" s="926"/>
      <c r="BC63" s="926"/>
      <c r="BD63" s="926"/>
      <c r="BE63" s="927"/>
      <c r="BF63" s="927"/>
      <c r="BG63" s="927"/>
      <c r="BH63" s="927"/>
      <c r="BI63" s="928"/>
      <c r="BJ63" s="929" t="s">
        <v>180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397</v>
      </c>
      <c r="R66" s="798"/>
      <c r="S66" s="798"/>
      <c r="T66" s="798"/>
      <c r="U66" s="799"/>
      <c r="V66" s="797" t="s">
        <v>398</v>
      </c>
      <c r="W66" s="798"/>
      <c r="X66" s="798"/>
      <c r="Y66" s="798"/>
      <c r="Z66" s="799"/>
      <c r="AA66" s="797" t="s">
        <v>399</v>
      </c>
      <c r="AB66" s="798"/>
      <c r="AC66" s="798"/>
      <c r="AD66" s="798"/>
      <c r="AE66" s="799"/>
      <c r="AF66" s="932" t="s">
        <v>400</v>
      </c>
      <c r="AG66" s="893"/>
      <c r="AH66" s="893"/>
      <c r="AI66" s="893"/>
      <c r="AJ66" s="933"/>
      <c r="AK66" s="797" t="s">
        <v>401</v>
      </c>
      <c r="AL66" s="821"/>
      <c r="AM66" s="821"/>
      <c r="AN66" s="821"/>
      <c r="AO66" s="822"/>
      <c r="AP66" s="797" t="s">
        <v>402</v>
      </c>
      <c r="AQ66" s="798"/>
      <c r="AR66" s="798"/>
      <c r="AS66" s="798"/>
      <c r="AT66" s="799"/>
      <c r="AU66" s="797" t="s">
        <v>416</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8777</v>
      </c>
      <c r="R68" s="946"/>
      <c r="S68" s="946"/>
      <c r="T68" s="946"/>
      <c r="U68" s="946"/>
      <c r="V68" s="946">
        <v>8501</v>
      </c>
      <c r="W68" s="946"/>
      <c r="X68" s="946"/>
      <c r="Y68" s="946"/>
      <c r="Z68" s="946"/>
      <c r="AA68" s="946">
        <v>276</v>
      </c>
      <c r="AB68" s="946"/>
      <c r="AC68" s="946"/>
      <c r="AD68" s="946"/>
      <c r="AE68" s="946"/>
      <c r="AF68" s="946">
        <v>276</v>
      </c>
      <c r="AG68" s="946"/>
      <c r="AH68" s="946"/>
      <c r="AI68" s="946"/>
      <c r="AJ68" s="946"/>
      <c r="AK68" s="946">
        <v>372</v>
      </c>
      <c r="AL68" s="946"/>
      <c r="AM68" s="946"/>
      <c r="AN68" s="946"/>
      <c r="AO68" s="946"/>
      <c r="AP68" s="946" t="s">
        <v>507</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116</v>
      </c>
      <c r="R69" s="911"/>
      <c r="S69" s="911"/>
      <c r="T69" s="911"/>
      <c r="U69" s="911"/>
      <c r="V69" s="911">
        <v>93</v>
      </c>
      <c r="W69" s="911"/>
      <c r="X69" s="911"/>
      <c r="Y69" s="911"/>
      <c r="Z69" s="911"/>
      <c r="AA69" s="911">
        <v>23</v>
      </c>
      <c r="AB69" s="911"/>
      <c r="AC69" s="911"/>
      <c r="AD69" s="911"/>
      <c r="AE69" s="911"/>
      <c r="AF69" s="911">
        <v>23</v>
      </c>
      <c r="AG69" s="911"/>
      <c r="AH69" s="911"/>
      <c r="AI69" s="911"/>
      <c r="AJ69" s="911"/>
      <c r="AK69" s="911">
        <v>12</v>
      </c>
      <c r="AL69" s="911"/>
      <c r="AM69" s="911"/>
      <c r="AN69" s="911"/>
      <c r="AO69" s="911"/>
      <c r="AP69" s="911" t="s">
        <v>507</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265</v>
      </c>
      <c r="R70" s="911"/>
      <c r="S70" s="911"/>
      <c r="T70" s="911"/>
      <c r="U70" s="911"/>
      <c r="V70" s="911">
        <v>248</v>
      </c>
      <c r="W70" s="911"/>
      <c r="X70" s="911"/>
      <c r="Y70" s="911"/>
      <c r="Z70" s="911"/>
      <c r="AA70" s="911">
        <v>17</v>
      </c>
      <c r="AB70" s="911"/>
      <c r="AC70" s="911"/>
      <c r="AD70" s="911"/>
      <c r="AE70" s="911"/>
      <c r="AF70" s="911">
        <v>17</v>
      </c>
      <c r="AG70" s="911"/>
      <c r="AH70" s="911"/>
      <c r="AI70" s="911"/>
      <c r="AJ70" s="911"/>
      <c r="AK70" s="911">
        <v>151</v>
      </c>
      <c r="AL70" s="911"/>
      <c r="AM70" s="911"/>
      <c r="AN70" s="911"/>
      <c r="AO70" s="911"/>
      <c r="AP70" s="911" t="s">
        <v>507</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545</v>
      </c>
      <c r="R71" s="911"/>
      <c r="S71" s="911"/>
      <c r="T71" s="911"/>
      <c r="U71" s="911"/>
      <c r="V71" s="911">
        <v>409</v>
      </c>
      <c r="W71" s="911"/>
      <c r="X71" s="911"/>
      <c r="Y71" s="911"/>
      <c r="Z71" s="911"/>
      <c r="AA71" s="911">
        <v>136</v>
      </c>
      <c r="AB71" s="911"/>
      <c r="AC71" s="911"/>
      <c r="AD71" s="911"/>
      <c r="AE71" s="911"/>
      <c r="AF71" s="911">
        <v>136</v>
      </c>
      <c r="AG71" s="911"/>
      <c r="AH71" s="911"/>
      <c r="AI71" s="911"/>
      <c r="AJ71" s="911"/>
      <c r="AK71" s="911" t="s">
        <v>507</v>
      </c>
      <c r="AL71" s="911"/>
      <c r="AM71" s="911"/>
      <c r="AN71" s="911"/>
      <c r="AO71" s="911"/>
      <c r="AP71" s="911" t="s">
        <v>507</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152075</v>
      </c>
      <c r="R72" s="911"/>
      <c r="S72" s="911"/>
      <c r="T72" s="911"/>
      <c r="U72" s="911"/>
      <c r="V72" s="911">
        <v>147885</v>
      </c>
      <c r="W72" s="911"/>
      <c r="X72" s="911"/>
      <c r="Y72" s="911"/>
      <c r="Z72" s="911"/>
      <c r="AA72" s="911">
        <v>4190</v>
      </c>
      <c r="AB72" s="911"/>
      <c r="AC72" s="911"/>
      <c r="AD72" s="911"/>
      <c r="AE72" s="911"/>
      <c r="AF72" s="911">
        <v>4190</v>
      </c>
      <c r="AG72" s="911"/>
      <c r="AH72" s="911"/>
      <c r="AI72" s="911"/>
      <c r="AJ72" s="911"/>
      <c r="AK72" s="911">
        <v>1425</v>
      </c>
      <c r="AL72" s="911"/>
      <c r="AM72" s="911"/>
      <c r="AN72" s="911"/>
      <c r="AO72" s="911"/>
      <c r="AP72" s="911" t="s">
        <v>507</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729</v>
      </c>
      <c r="R73" s="911"/>
      <c r="S73" s="911"/>
      <c r="T73" s="911"/>
      <c r="U73" s="911"/>
      <c r="V73" s="911">
        <v>719</v>
      </c>
      <c r="W73" s="911"/>
      <c r="X73" s="911"/>
      <c r="Y73" s="911"/>
      <c r="Z73" s="911"/>
      <c r="AA73" s="911">
        <v>10</v>
      </c>
      <c r="AB73" s="911"/>
      <c r="AC73" s="911"/>
      <c r="AD73" s="911"/>
      <c r="AE73" s="911"/>
      <c r="AF73" s="911">
        <v>10</v>
      </c>
      <c r="AG73" s="911"/>
      <c r="AH73" s="911"/>
      <c r="AI73" s="911"/>
      <c r="AJ73" s="911"/>
      <c r="AK73" s="911" t="s">
        <v>507</v>
      </c>
      <c r="AL73" s="911"/>
      <c r="AM73" s="911"/>
      <c r="AN73" s="911"/>
      <c r="AO73" s="911"/>
      <c r="AP73" s="911" t="s">
        <v>507</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6">
        <v>1454</v>
      </c>
      <c r="R74" s="911"/>
      <c r="S74" s="911"/>
      <c r="T74" s="911"/>
      <c r="U74" s="911"/>
      <c r="V74" s="911">
        <v>1444</v>
      </c>
      <c r="W74" s="911"/>
      <c r="X74" s="911"/>
      <c r="Y74" s="911"/>
      <c r="Z74" s="911"/>
      <c r="AA74" s="911">
        <v>9</v>
      </c>
      <c r="AB74" s="911"/>
      <c r="AC74" s="911"/>
      <c r="AD74" s="911"/>
      <c r="AE74" s="911"/>
      <c r="AF74" s="911">
        <v>9</v>
      </c>
      <c r="AG74" s="911"/>
      <c r="AH74" s="911"/>
      <c r="AI74" s="911"/>
      <c r="AJ74" s="911"/>
      <c r="AK74" s="911" t="s">
        <v>507</v>
      </c>
      <c r="AL74" s="911"/>
      <c r="AM74" s="911"/>
      <c r="AN74" s="911"/>
      <c r="AO74" s="911"/>
      <c r="AP74" s="911">
        <v>726</v>
      </c>
      <c r="AQ74" s="911"/>
      <c r="AR74" s="911"/>
      <c r="AS74" s="911"/>
      <c r="AT74" s="911"/>
      <c r="AU74" s="911" t="s">
        <v>589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617</v>
      </c>
      <c r="R75" s="960"/>
      <c r="S75" s="960"/>
      <c r="T75" s="960"/>
      <c r="U75" s="910"/>
      <c r="V75" s="961">
        <v>608</v>
      </c>
      <c r="W75" s="960"/>
      <c r="X75" s="960"/>
      <c r="Y75" s="960"/>
      <c r="Z75" s="910"/>
      <c r="AA75" s="961">
        <v>8</v>
      </c>
      <c r="AB75" s="960"/>
      <c r="AC75" s="960"/>
      <c r="AD75" s="960"/>
      <c r="AE75" s="910"/>
      <c r="AF75" s="961">
        <v>8</v>
      </c>
      <c r="AG75" s="960"/>
      <c r="AH75" s="960"/>
      <c r="AI75" s="960"/>
      <c r="AJ75" s="910"/>
      <c r="AK75" s="961" t="s">
        <v>507</v>
      </c>
      <c r="AL75" s="960"/>
      <c r="AM75" s="960"/>
      <c r="AN75" s="960"/>
      <c r="AO75" s="910"/>
      <c r="AP75" s="961">
        <v>627</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393</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4670</v>
      </c>
      <c r="AG88" s="922"/>
      <c r="AH88" s="922"/>
      <c r="AI88" s="922"/>
      <c r="AJ88" s="922"/>
      <c r="AK88" s="919"/>
      <c r="AL88" s="919"/>
      <c r="AM88" s="919"/>
      <c r="AN88" s="919"/>
      <c r="AO88" s="919"/>
      <c r="AP88" s="922">
        <v>1352</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260</v>
      </c>
      <c r="CS102" s="930"/>
      <c r="CT102" s="930"/>
      <c r="CU102" s="930"/>
      <c r="CV102" s="973"/>
      <c r="CW102" s="972" t="s">
        <v>589</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312</v>
      </c>
      <c r="AG109" s="975"/>
      <c r="AH109" s="975"/>
      <c r="AI109" s="975"/>
      <c r="AJ109" s="976"/>
      <c r="AK109" s="974" t="s">
        <v>311</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312</v>
      </c>
      <c r="BW109" s="975"/>
      <c r="BX109" s="975"/>
      <c r="BY109" s="975"/>
      <c r="BZ109" s="976"/>
      <c r="CA109" s="974" t="s">
        <v>311</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312</v>
      </c>
      <c r="DM109" s="975"/>
      <c r="DN109" s="975"/>
      <c r="DO109" s="975"/>
      <c r="DP109" s="976"/>
      <c r="DQ109" s="974" t="s">
        <v>311</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323791</v>
      </c>
      <c r="AB110" s="982"/>
      <c r="AC110" s="982"/>
      <c r="AD110" s="982"/>
      <c r="AE110" s="983"/>
      <c r="AF110" s="984">
        <v>337610</v>
      </c>
      <c r="AG110" s="982"/>
      <c r="AH110" s="982"/>
      <c r="AI110" s="982"/>
      <c r="AJ110" s="983"/>
      <c r="AK110" s="984">
        <v>332668</v>
      </c>
      <c r="AL110" s="982"/>
      <c r="AM110" s="982"/>
      <c r="AN110" s="982"/>
      <c r="AO110" s="983"/>
      <c r="AP110" s="985">
        <v>17.399999999999999</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3767087</v>
      </c>
      <c r="BR110" s="1017"/>
      <c r="BS110" s="1017"/>
      <c r="BT110" s="1017"/>
      <c r="BU110" s="1017"/>
      <c r="BV110" s="1017">
        <v>4174877</v>
      </c>
      <c r="BW110" s="1017"/>
      <c r="BX110" s="1017"/>
      <c r="BY110" s="1017"/>
      <c r="BZ110" s="1017"/>
      <c r="CA110" s="1017">
        <v>3863884</v>
      </c>
      <c r="CB110" s="1017"/>
      <c r="CC110" s="1017"/>
      <c r="CD110" s="1017"/>
      <c r="CE110" s="1017"/>
      <c r="CF110" s="1031">
        <v>202.4</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433</v>
      </c>
      <c r="DM110" s="1017"/>
      <c r="DN110" s="1017"/>
      <c r="DO110" s="1017"/>
      <c r="DP110" s="1017"/>
      <c r="DQ110" s="1017" t="s">
        <v>180</v>
      </c>
      <c r="DR110" s="1017"/>
      <c r="DS110" s="1017"/>
      <c r="DT110" s="1017"/>
      <c r="DU110" s="1017"/>
      <c r="DV110" s="1018" t="s">
        <v>433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180</v>
      </c>
      <c r="AB111" s="1024"/>
      <c r="AC111" s="1024"/>
      <c r="AD111" s="1024"/>
      <c r="AE111" s="1025"/>
      <c r="AF111" s="1026" t="s">
        <v>180</v>
      </c>
      <c r="AG111" s="1024"/>
      <c r="AH111" s="1024"/>
      <c r="AI111" s="1024"/>
      <c r="AJ111" s="1025"/>
      <c r="AK111" s="1026" t="s">
        <v>180</v>
      </c>
      <c r="AL111" s="1024"/>
      <c r="AM111" s="1024"/>
      <c r="AN111" s="1024"/>
      <c r="AO111" s="1025"/>
      <c r="AP111" s="1027" t="s">
        <v>433</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1877</v>
      </c>
      <c r="BR111" s="1010"/>
      <c r="BS111" s="1010"/>
      <c r="BT111" s="1010"/>
      <c r="BU111" s="1010"/>
      <c r="BV111" s="1010">
        <v>1340</v>
      </c>
      <c r="BW111" s="1010"/>
      <c r="BX111" s="1010"/>
      <c r="BY111" s="1010"/>
      <c r="BZ111" s="1010"/>
      <c r="CA111" s="1010">
        <v>1277</v>
      </c>
      <c r="CB111" s="1010"/>
      <c r="CC111" s="1010"/>
      <c r="CD111" s="1010"/>
      <c r="CE111" s="1010"/>
      <c r="CF111" s="1004">
        <v>0.1</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180</v>
      </c>
      <c r="DH111" s="1010"/>
      <c r="DI111" s="1010"/>
      <c r="DJ111" s="1010"/>
      <c r="DK111" s="1010"/>
      <c r="DL111" s="1010" t="s">
        <v>180</v>
      </c>
      <c r="DM111" s="1010"/>
      <c r="DN111" s="1010"/>
      <c r="DO111" s="1010"/>
      <c r="DP111" s="1010"/>
      <c r="DQ111" s="1010" t="s">
        <v>433</v>
      </c>
      <c r="DR111" s="1010"/>
      <c r="DS111" s="1010"/>
      <c r="DT111" s="1010"/>
      <c r="DU111" s="1010"/>
      <c r="DV111" s="1011" t="s">
        <v>433</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180</v>
      </c>
      <c r="AB112" s="1049"/>
      <c r="AC112" s="1049"/>
      <c r="AD112" s="1049"/>
      <c r="AE112" s="1050"/>
      <c r="AF112" s="1051" t="s">
        <v>180</v>
      </c>
      <c r="AG112" s="1049"/>
      <c r="AH112" s="1049"/>
      <c r="AI112" s="1049"/>
      <c r="AJ112" s="1050"/>
      <c r="AK112" s="1051" t="s">
        <v>180</v>
      </c>
      <c r="AL112" s="1049"/>
      <c r="AM112" s="1049"/>
      <c r="AN112" s="1049"/>
      <c r="AO112" s="1050"/>
      <c r="AP112" s="1052" t="s">
        <v>180</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216895</v>
      </c>
      <c r="BR112" s="1010"/>
      <c r="BS112" s="1010"/>
      <c r="BT112" s="1010"/>
      <c r="BU112" s="1010"/>
      <c r="BV112" s="1010">
        <v>227970</v>
      </c>
      <c r="BW112" s="1010"/>
      <c r="BX112" s="1010"/>
      <c r="BY112" s="1010"/>
      <c r="BZ112" s="1010"/>
      <c r="CA112" s="1010">
        <v>196614</v>
      </c>
      <c r="CB112" s="1010"/>
      <c r="CC112" s="1010"/>
      <c r="CD112" s="1010"/>
      <c r="CE112" s="1010"/>
      <c r="CF112" s="1004">
        <v>10.3</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180</v>
      </c>
      <c r="DM112" s="1010"/>
      <c r="DN112" s="1010"/>
      <c r="DO112" s="1010"/>
      <c r="DP112" s="1010"/>
      <c r="DQ112" s="1010" t="s">
        <v>433</v>
      </c>
      <c r="DR112" s="1010"/>
      <c r="DS112" s="1010"/>
      <c r="DT112" s="1010"/>
      <c r="DU112" s="1010"/>
      <c r="DV112" s="1011" t="s">
        <v>180</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43264</v>
      </c>
      <c r="AB113" s="1024"/>
      <c r="AC113" s="1024"/>
      <c r="AD113" s="1024"/>
      <c r="AE113" s="1025"/>
      <c r="AF113" s="1026">
        <v>20721</v>
      </c>
      <c r="AG113" s="1024"/>
      <c r="AH113" s="1024"/>
      <c r="AI113" s="1024"/>
      <c r="AJ113" s="1025"/>
      <c r="AK113" s="1026">
        <v>17428</v>
      </c>
      <c r="AL113" s="1024"/>
      <c r="AM113" s="1024"/>
      <c r="AN113" s="1024"/>
      <c r="AO113" s="1025"/>
      <c r="AP113" s="1027">
        <v>0.9</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153273</v>
      </c>
      <c r="BR113" s="1010"/>
      <c r="BS113" s="1010"/>
      <c r="BT113" s="1010"/>
      <c r="BU113" s="1010"/>
      <c r="BV113" s="1010">
        <v>139450</v>
      </c>
      <c r="BW113" s="1010"/>
      <c r="BX113" s="1010"/>
      <c r="BY113" s="1010"/>
      <c r="BZ113" s="1010"/>
      <c r="CA113" s="1010">
        <v>122061</v>
      </c>
      <c r="CB113" s="1010"/>
      <c r="CC113" s="1010"/>
      <c r="CD113" s="1010"/>
      <c r="CE113" s="1010"/>
      <c r="CF113" s="1004">
        <v>6.4</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180</v>
      </c>
      <c r="DH113" s="1049"/>
      <c r="DI113" s="1049"/>
      <c r="DJ113" s="1049"/>
      <c r="DK113" s="1050"/>
      <c r="DL113" s="1051" t="s">
        <v>180</v>
      </c>
      <c r="DM113" s="1049"/>
      <c r="DN113" s="1049"/>
      <c r="DO113" s="1049"/>
      <c r="DP113" s="1050"/>
      <c r="DQ113" s="1051" t="s">
        <v>180</v>
      </c>
      <c r="DR113" s="1049"/>
      <c r="DS113" s="1049"/>
      <c r="DT113" s="1049"/>
      <c r="DU113" s="1050"/>
      <c r="DV113" s="1052" t="s">
        <v>180</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14329</v>
      </c>
      <c r="AB114" s="1049"/>
      <c r="AC114" s="1049"/>
      <c r="AD114" s="1049"/>
      <c r="AE114" s="1050"/>
      <c r="AF114" s="1051">
        <v>17956</v>
      </c>
      <c r="AG114" s="1049"/>
      <c r="AH114" s="1049"/>
      <c r="AI114" s="1049"/>
      <c r="AJ114" s="1050"/>
      <c r="AK114" s="1051">
        <v>18727</v>
      </c>
      <c r="AL114" s="1049"/>
      <c r="AM114" s="1049"/>
      <c r="AN114" s="1049"/>
      <c r="AO114" s="1050"/>
      <c r="AP114" s="1052">
        <v>1</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408865</v>
      </c>
      <c r="BR114" s="1010"/>
      <c r="BS114" s="1010"/>
      <c r="BT114" s="1010"/>
      <c r="BU114" s="1010"/>
      <c r="BV114" s="1010">
        <v>375744</v>
      </c>
      <c r="BW114" s="1010"/>
      <c r="BX114" s="1010"/>
      <c r="BY114" s="1010"/>
      <c r="BZ114" s="1010"/>
      <c r="CA114" s="1010">
        <v>379320</v>
      </c>
      <c r="CB114" s="1010"/>
      <c r="CC114" s="1010"/>
      <c r="CD114" s="1010"/>
      <c r="CE114" s="1010"/>
      <c r="CF114" s="1004">
        <v>19.899999999999999</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180</v>
      </c>
      <c r="DH114" s="1049"/>
      <c r="DI114" s="1049"/>
      <c r="DJ114" s="1049"/>
      <c r="DK114" s="1050"/>
      <c r="DL114" s="1051" t="s">
        <v>433</v>
      </c>
      <c r="DM114" s="1049"/>
      <c r="DN114" s="1049"/>
      <c r="DO114" s="1049"/>
      <c r="DP114" s="1050"/>
      <c r="DQ114" s="1051" t="s">
        <v>180</v>
      </c>
      <c r="DR114" s="1049"/>
      <c r="DS114" s="1049"/>
      <c r="DT114" s="1049"/>
      <c r="DU114" s="1050"/>
      <c r="DV114" s="1052" t="s">
        <v>180</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366</v>
      </c>
      <c r="AB115" s="1024"/>
      <c r="AC115" s="1024"/>
      <c r="AD115" s="1024"/>
      <c r="AE115" s="1025"/>
      <c r="AF115" s="1026">
        <v>365</v>
      </c>
      <c r="AG115" s="1024"/>
      <c r="AH115" s="1024"/>
      <c r="AI115" s="1024"/>
      <c r="AJ115" s="1025"/>
      <c r="AK115" s="1026">
        <v>387</v>
      </c>
      <c r="AL115" s="1024"/>
      <c r="AM115" s="1024"/>
      <c r="AN115" s="1024"/>
      <c r="AO115" s="1025"/>
      <c r="AP115" s="1027">
        <v>0</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180</v>
      </c>
      <c r="BW115" s="1010"/>
      <c r="BX115" s="1010"/>
      <c r="BY115" s="1010"/>
      <c r="BZ115" s="1010"/>
      <c r="CA115" s="1010" t="s">
        <v>180</v>
      </c>
      <c r="CB115" s="1010"/>
      <c r="CC115" s="1010"/>
      <c r="CD115" s="1010"/>
      <c r="CE115" s="1010"/>
      <c r="CF115" s="1004" t="s">
        <v>433</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180</v>
      </c>
      <c r="DH115" s="1049"/>
      <c r="DI115" s="1049"/>
      <c r="DJ115" s="1049"/>
      <c r="DK115" s="1050"/>
      <c r="DL115" s="1051" t="s">
        <v>433</v>
      </c>
      <c r="DM115" s="1049"/>
      <c r="DN115" s="1049"/>
      <c r="DO115" s="1049"/>
      <c r="DP115" s="1050"/>
      <c r="DQ115" s="1051" t="s">
        <v>180</v>
      </c>
      <c r="DR115" s="1049"/>
      <c r="DS115" s="1049"/>
      <c r="DT115" s="1049"/>
      <c r="DU115" s="1050"/>
      <c r="DV115" s="1052" t="s">
        <v>180</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180</v>
      </c>
      <c r="AB116" s="1049"/>
      <c r="AC116" s="1049"/>
      <c r="AD116" s="1049"/>
      <c r="AE116" s="1050"/>
      <c r="AF116" s="1051" t="s">
        <v>433</v>
      </c>
      <c r="AG116" s="1049"/>
      <c r="AH116" s="1049"/>
      <c r="AI116" s="1049"/>
      <c r="AJ116" s="1050"/>
      <c r="AK116" s="1051" t="s">
        <v>180</v>
      </c>
      <c r="AL116" s="1049"/>
      <c r="AM116" s="1049"/>
      <c r="AN116" s="1049"/>
      <c r="AO116" s="1050"/>
      <c r="AP116" s="1052" t="s">
        <v>180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180</v>
      </c>
      <c r="BR116" s="1010"/>
      <c r="BS116" s="1010"/>
      <c r="BT116" s="1010"/>
      <c r="BU116" s="1010"/>
      <c r="BV116" s="1010" t="s">
        <v>180</v>
      </c>
      <c r="BW116" s="1010"/>
      <c r="BX116" s="1010"/>
      <c r="BY116" s="1010"/>
      <c r="BZ116" s="1010"/>
      <c r="CA116" s="1010" t="s">
        <v>433</v>
      </c>
      <c r="CB116" s="1010"/>
      <c r="CC116" s="1010"/>
      <c r="CD116" s="1010"/>
      <c r="CE116" s="1010"/>
      <c r="CF116" s="1004" t="s">
        <v>180</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180</v>
      </c>
      <c r="DH116" s="1049"/>
      <c r="DI116" s="1049"/>
      <c r="DJ116" s="1049"/>
      <c r="DK116" s="1050"/>
      <c r="DL116" s="1051" t="s">
        <v>433</v>
      </c>
      <c r="DM116" s="1049"/>
      <c r="DN116" s="1049"/>
      <c r="DO116" s="1049"/>
      <c r="DP116" s="1050"/>
      <c r="DQ116" s="1051" t="s">
        <v>180</v>
      </c>
      <c r="DR116" s="1049"/>
      <c r="DS116" s="1049"/>
      <c r="DT116" s="1049"/>
      <c r="DU116" s="1050"/>
      <c r="DV116" s="1052" t="s">
        <v>180</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381750</v>
      </c>
      <c r="AB117" s="1067"/>
      <c r="AC117" s="1067"/>
      <c r="AD117" s="1067"/>
      <c r="AE117" s="1068"/>
      <c r="AF117" s="1069">
        <v>376652</v>
      </c>
      <c r="AG117" s="1067"/>
      <c r="AH117" s="1067"/>
      <c r="AI117" s="1067"/>
      <c r="AJ117" s="1068"/>
      <c r="AK117" s="1069">
        <v>369210</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180</v>
      </c>
      <c r="BR117" s="1010"/>
      <c r="BS117" s="1010"/>
      <c r="BT117" s="1010"/>
      <c r="BU117" s="1010"/>
      <c r="BV117" s="1010" t="s">
        <v>180</v>
      </c>
      <c r="BW117" s="1010"/>
      <c r="BX117" s="1010"/>
      <c r="BY117" s="1010"/>
      <c r="BZ117" s="1010"/>
      <c r="CA117" s="1010" t="s">
        <v>180</v>
      </c>
      <c r="CB117" s="1010"/>
      <c r="CC117" s="1010"/>
      <c r="CD117" s="1010"/>
      <c r="CE117" s="1010"/>
      <c r="CF117" s="1004" t="s">
        <v>180</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180</v>
      </c>
      <c r="DH117" s="1049"/>
      <c r="DI117" s="1049"/>
      <c r="DJ117" s="1049"/>
      <c r="DK117" s="1050"/>
      <c r="DL117" s="1051" t="s">
        <v>180</v>
      </c>
      <c r="DM117" s="1049"/>
      <c r="DN117" s="1049"/>
      <c r="DO117" s="1049"/>
      <c r="DP117" s="1050"/>
      <c r="DQ117" s="1051" t="s">
        <v>180</v>
      </c>
      <c r="DR117" s="1049"/>
      <c r="DS117" s="1049"/>
      <c r="DT117" s="1049"/>
      <c r="DU117" s="1050"/>
      <c r="DV117" s="1052" t="s">
        <v>433</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312</v>
      </c>
      <c r="AG118" s="975"/>
      <c r="AH118" s="975"/>
      <c r="AI118" s="975"/>
      <c r="AJ118" s="976"/>
      <c r="AK118" s="974" t="s">
        <v>311</v>
      </c>
      <c r="AL118" s="975"/>
      <c r="AM118" s="975"/>
      <c r="AN118" s="975"/>
      <c r="AO118" s="976"/>
      <c r="AP118" s="1061" t="s">
        <v>427</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180</v>
      </c>
      <c r="BR118" s="1088"/>
      <c r="BS118" s="1088"/>
      <c r="BT118" s="1088"/>
      <c r="BU118" s="1088"/>
      <c r="BV118" s="1088" t="s">
        <v>180</v>
      </c>
      <c r="BW118" s="1088"/>
      <c r="BX118" s="1088"/>
      <c r="BY118" s="1088"/>
      <c r="BZ118" s="1088"/>
      <c r="CA118" s="1088" t="s">
        <v>180</v>
      </c>
      <c r="CB118" s="1088"/>
      <c r="CC118" s="1088"/>
      <c r="CD118" s="1088"/>
      <c r="CE118" s="1088"/>
      <c r="CF118" s="1004" t="s">
        <v>180</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180</v>
      </c>
      <c r="DH118" s="1049"/>
      <c r="DI118" s="1049"/>
      <c r="DJ118" s="1049"/>
      <c r="DK118" s="1050"/>
      <c r="DL118" s="1051" t="s">
        <v>180</v>
      </c>
      <c r="DM118" s="1049"/>
      <c r="DN118" s="1049"/>
      <c r="DO118" s="1049"/>
      <c r="DP118" s="1050"/>
      <c r="DQ118" s="1051" t="s">
        <v>180</v>
      </c>
      <c r="DR118" s="1049"/>
      <c r="DS118" s="1049"/>
      <c r="DT118" s="1049"/>
      <c r="DU118" s="1050"/>
      <c r="DV118" s="1052" t="s">
        <v>180</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180</v>
      </c>
      <c r="AB119" s="982"/>
      <c r="AC119" s="982"/>
      <c r="AD119" s="982"/>
      <c r="AE119" s="983"/>
      <c r="AF119" s="984" t="s">
        <v>433</v>
      </c>
      <c r="AG119" s="982"/>
      <c r="AH119" s="982"/>
      <c r="AI119" s="982"/>
      <c r="AJ119" s="983"/>
      <c r="AK119" s="984" t="s">
        <v>180</v>
      </c>
      <c r="AL119" s="982"/>
      <c r="AM119" s="982"/>
      <c r="AN119" s="982"/>
      <c r="AO119" s="983"/>
      <c r="AP119" s="985" t="s">
        <v>180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458</v>
      </c>
      <c r="BP119" s="1096"/>
      <c r="BQ119" s="1087">
        <v>4547997</v>
      </c>
      <c r="BR119" s="1088"/>
      <c r="BS119" s="1088"/>
      <c r="BT119" s="1088"/>
      <c r="BU119" s="1088"/>
      <c r="BV119" s="1088">
        <v>4919381</v>
      </c>
      <c r="BW119" s="1088"/>
      <c r="BX119" s="1088"/>
      <c r="BY119" s="1088"/>
      <c r="BZ119" s="1088"/>
      <c r="CA119" s="1088">
        <v>4563156</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1877</v>
      </c>
      <c r="DH119" s="1074"/>
      <c r="DI119" s="1074"/>
      <c r="DJ119" s="1074"/>
      <c r="DK119" s="1075"/>
      <c r="DL119" s="1073">
        <v>1340</v>
      </c>
      <c r="DM119" s="1074"/>
      <c r="DN119" s="1074"/>
      <c r="DO119" s="1074"/>
      <c r="DP119" s="1075"/>
      <c r="DQ119" s="1073">
        <v>1277</v>
      </c>
      <c r="DR119" s="1074"/>
      <c r="DS119" s="1074"/>
      <c r="DT119" s="1074"/>
      <c r="DU119" s="1075"/>
      <c r="DV119" s="1076">
        <v>0.1</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180</v>
      </c>
      <c r="AB120" s="1049"/>
      <c r="AC120" s="1049"/>
      <c r="AD120" s="1049"/>
      <c r="AE120" s="1050"/>
      <c r="AF120" s="1051" t="s">
        <v>180</v>
      </c>
      <c r="AG120" s="1049"/>
      <c r="AH120" s="1049"/>
      <c r="AI120" s="1049"/>
      <c r="AJ120" s="1050"/>
      <c r="AK120" s="1051" t="s">
        <v>180</v>
      </c>
      <c r="AL120" s="1049"/>
      <c r="AM120" s="1049"/>
      <c r="AN120" s="1049"/>
      <c r="AO120" s="1050"/>
      <c r="AP120" s="1052" t="s">
        <v>433</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1111204</v>
      </c>
      <c r="BR120" s="1017"/>
      <c r="BS120" s="1017"/>
      <c r="BT120" s="1017"/>
      <c r="BU120" s="1017"/>
      <c r="BV120" s="1017">
        <v>1068324</v>
      </c>
      <c r="BW120" s="1017"/>
      <c r="BX120" s="1017"/>
      <c r="BY120" s="1017"/>
      <c r="BZ120" s="1017"/>
      <c r="CA120" s="1017">
        <v>945100</v>
      </c>
      <c r="CB120" s="1017"/>
      <c r="CC120" s="1017"/>
      <c r="CD120" s="1017"/>
      <c r="CE120" s="1017"/>
      <c r="CF120" s="1031">
        <v>49.5</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132737</v>
      </c>
      <c r="DH120" s="1017"/>
      <c r="DI120" s="1017"/>
      <c r="DJ120" s="1017"/>
      <c r="DK120" s="1017"/>
      <c r="DL120" s="1017">
        <v>150543</v>
      </c>
      <c r="DM120" s="1017"/>
      <c r="DN120" s="1017"/>
      <c r="DO120" s="1017"/>
      <c r="DP120" s="1017"/>
      <c r="DQ120" s="1017">
        <v>148092</v>
      </c>
      <c r="DR120" s="1017"/>
      <c r="DS120" s="1017"/>
      <c r="DT120" s="1017"/>
      <c r="DU120" s="1017"/>
      <c r="DV120" s="1018">
        <v>7.8</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180</v>
      </c>
      <c r="AG121" s="1049"/>
      <c r="AH121" s="1049"/>
      <c r="AI121" s="1049"/>
      <c r="AJ121" s="1050"/>
      <c r="AK121" s="1051" t="s">
        <v>433</v>
      </c>
      <c r="AL121" s="1049"/>
      <c r="AM121" s="1049"/>
      <c r="AN121" s="1049"/>
      <c r="AO121" s="1050"/>
      <c r="AP121" s="1052" t="s">
        <v>180</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t="s">
        <v>180</v>
      </c>
      <c r="BR121" s="1010"/>
      <c r="BS121" s="1010"/>
      <c r="BT121" s="1010"/>
      <c r="BU121" s="1010"/>
      <c r="BV121" s="1010" t="s">
        <v>180</v>
      </c>
      <c r="BW121" s="1010"/>
      <c r="BX121" s="1010"/>
      <c r="BY121" s="1010"/>
      <c r="BZ121" s="1010"/>
      <c r="CA121" s="1010" t="s">
        <v>180</v>
      </c>
      <c r="CB121" s="1010"/>
      <c r="CC121" s="1010"/>
      <c r="CD121" s="1010"/>
      <c r="CE121" s="1010"/>
      <c r="CF121" s="1004" t="s">
        <v>433</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65881</v>
      </c>
      <c r="DH121" s="1010"/>
      <c r="DI121" s="1010"/>
      <c r="DJ121" s="1010"/>
      <c r="DK121" s="1010"/>
      <c r="DL121" s="1010">
        <v>65528</v>
      </c>
      <c r="DM121" s="1010"/>
      <c r="DN121" s="1010"/>
      <c r="DO121" s="1010"/>
      <c r="DP121" s="1010"/>
      <c r="DQ121" s="1010">
        <v>39704</v>
      </c>
      <c r="DR121" s="1010"/>
      <c r="DS121" s="1010"/>
      <c r="DT121" s="1010"/>
      <c r="DU121" s="1010"/>
      <c r="DV121" s="1011">
        <v>2.1</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180</v>
      </c>
      <c r="AG122" s="1049"/>
      <c r="AH122" s="1049"/>
      <c r="AI122" s="1049"/>
      <c r="AJ122" s="1050"/>
      <c r="AK122" s="1051" t="s">
        <v>433</v>
      </c>
      <c r="AL122" s="1049"/>
      <c r="AM122" s="1049"/>
      <c r="AN122" s="1049"/>
      <c r="AO122" s="1050"/>
      <c r="AP122" s="1052" t="s">
        <v>180</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2542768</v>
      </c>
      <c r="BR122" s="1088"/>
      <c r="BS122" s="1088"/>
      <c r="BT122" s="1088"/>
      <c r="BU122" s="1088"/>
      <c r="BV122" s="1088">
        <v>2661289</v>
      </c>
      <c r="BW122" s="1088"/>
      <c r="BX122" s="1088"/>
      <c r="BY122" s="1088"/>
      <c r="BZ122" s="1088"/>
      <c r="CA122" s="1088">
        <v>2649550</v>
      </c>
      <c r="CB122" s="1088"/>
      <c r="CC122" s="1088"/>
      <c r="CD122" s="1088"/>
      <c r="CE122" s="1088"/>
      <c r="CF122" s="1108">
        <v>138.80000000000001</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v>18277</v>
      </c>
      <c r="DH122" s="1010"/>
      <c r="DI122" s="1010"/>
      <c r="DJ122" s="1010"/>
      <c r="DK122" s="1010"/>
      <c r="DL122" s="1010">
        <v>11899</v>
      </c>
      <c r="DM122" s="1010"/>
      <c r="DN122" s="1010"/>
      <c r="DO122" s="1010"/>
      <c r="DP122" s="1010"/>
      <c r="DQ122" s="1010">
        <v>8818</v>
      </c>
      <c r="DR122" s="1010"/>
      <c r="DS122" s="1010"/>
      <c r="DT122" s="1010"/>
      <c r="DU122" s="1010"/>
      <c r="DV122" s="1011">
        <v>0.5</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180</v>
      </c>
      <c r="AB123" s="1049"/>
      <c r="AC123" s="1049"/>
      <c r="AD123" s="1049"/>
      <c r="AE123" s="1050"/>
      <c r="AF123" s="1051" t="s">
        <v>180</v>
      </c>
      <c r="AG123" s="1049"/>
      <c r="AH123" s="1049"/>
      <c r="AI123" s="1049"/>
      <c r="AJ123" s="1050"/>
      <c r="AK123" s="1051" t="s">
        <v>180</v>
      </c>
      <c r="AL123" s="1049"/>
      <c r="AM123" s="1049"/>
      <c r="AN123" s="1049"/>
      <c r="AO123" s="1050"/>
      <c r="AP123" s="1052" t="s">
        <v>180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469</v>
      </c>
      <c r="BP123" s="1096"/>
      <c r="BQ123" s="1155">
        <v>3653972</v>
      </c>
      <c r="BR123" s="1156"/>
      <c r="BS123" s="1156"/>
      <c r="BT123" s="1156"/>
      <c r="BU123" s="1156"/>
      <c r="BV123" s="1156">
        <v>3729613</v>
      </c>
      <c r="BW123" s="1156"/>
      <c r="BX123" s="1156"/>
      <c r="BY123" s="1156"/>
      <c r="BZ123" s="1156"/>
      <c r="CA123" s="1156">
        <v>3594650</v>
      </c>
      <c r="CB123" s="1156"/>
      <c r="CC123" s="1156"/>
      <c r="CD123" s="1156"/>
      <c r="CE123" s="1156"/>
      <c r="CF123" s="1089"/>
      <c r="CG123" s="1090"/>
      <c r="CH123" s="1090"/>
      <c r="CI123" s="1090"/>
      <c r="CJ123" s="1091"/>
      <c r="CK123" s="1100"/>
      <c r="CL123" s="1101"/>
      <c r="CM123" s="1101"/>
      <c r="CN123" s="1101"/>
      <c r="CO123" s="1102"/>
      <c r="CP123" s="1110" t="s">
        <v>406</v>
      </c>
      <c r="CQ123" s="1111"/>
      <c r="CR123" s="1111"/>
      <c r="CS123" s="1111"/>
      <c r="CT123" s="1111"/>
      <c r="CU123" s="1111"/>
      <c r="CV123" s="1111"/>
      <c r="CW123" s="1111"/>
      <c r="CX123" s="1111"/>
      <c r="CY123" s="1111"/>
      <c r="CZ123" s="1111"/>
      <c r="DA123" s="1111"/>
      <c r="DB123" s="1111"/>
      <c r="DC123" s="1111"/>
      <c r="DD123" s="1111"/>
      <c r="DE123" s="1111"/>
      <c r="DF123" s="1112"/>
      <c r="DG123" s="1048" t="s">
        <v>433</v>
      </c>
      <c r="DH123" s="1049"/>
      <c r="DI123" s="1049"/>
      <c r="DJ123" s="1049"/>
      <c r="DK123" s="1050"/>
      <c r="DL123" s="1051" t="s">
        <v>433</v>
      </c>
      <c r="DM123" s="1049"/>
      <c r="DN123" s="1049"/>
      <c r="DO123" s="1049"/>
      <c r="DP123" s="1050"/>
      <c r="DQ123" s="1051" t="s">
        <v>180</v>
      </c>
      <c r="DR123" s="1049"/>
      <c r="DS123" s="1049"/>
      <c r="DT123" s="1049"/>
      <c r="DU123" s="1050"/>
      <c r="DV123" s="1052" t="s">
        <v>433</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433</v>
      </c>
      <c r="AB124" s="1049"/>
      <c r="AC124" s="1049"/>
      <c r="AD124" s="1049"/>
      <c r="AE124" s="1050"/>
      <c r="AF124" s="1051" t="s">
        <v>180</v>
      </c>
      <c r="AG124" s="1049"/>
      <c r="AH124" s="1049"/>
      <c r="AI124" s="1049"/>
      <c r="AJ124" s="1050"/>
      <c r="AK124" s="1051" t="s">
        <v>433</v>
      </c>
      <c r="AL124" s="1049"/>
      <c r="AM124" s="1049"/>
      <c r="AN124" s="1049"/>
      <c r="AO124" s="1050"/>
      <c r="AP124" s="1052" t="s">
        <v>180</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45.3</v>
      </c>
      <c r="BR124" s="1118"/>
      <c r="BS124" s="1118"/>
      <c r="BT124" s="1118"/>
      <c r="BU124" s="1118"/>
      <c r="BV124" s="1118">
        <v>60.8</v>
      </c>
      <c r="BW124" s="1118"/>
      <c r="BX124" s="1118"/>
      <c r="BY124" s="1118"/>
      <c r="BZ124" s="1118"/>
      <c r="CA124" s="1118">
        <v>50.7</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433</v>
      </c>
      <c r="DH124" s="1074"/>
      <c r="DI124" s="1074"/>
      <c r="DJ124" s="1074"/>
      <c r="DK124" s="1075"/>
      <c r="DL124" s="1073" t="s">
        <v>180</v>
      </c>
      <c r="DM124" s="1074"/>
      <c r="DN124" s="1074"/>
      <c r="DO124" s="1074"/>
      <c r="DP124" s="1075"/>
      <c r="DQ124" s="1073" t="s">
        <v>180</v>
      </c>
      <c r="DR124" s="1074"/>
      <c r="DS124" s="1074"/>
      <c r="DT124" s="1074"/>
      <c r="DU124" s="1075"/>
      <c r="DV124" s="1076" t="s">
        <v>433</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180</v>
      </c>
      <c r="AB125" s="1049"/>
      <c r="AC125" s="1049"/>
      <c r="AD125" s="1049"/>
      <c r="AE125" s="1050"/>
      <c r="AF125" s="1051" t="s">
        <v>180</v>
      </c>
      <c r="AG125" s="1049"/>
      <c r="AH125" s="1049"/>
      <c r="AI125" s="1049"/>
      <c r="AJ125" s="1050"/>
      <c r="AK125" s="1051" t="s">
        <v>180</v>
      </c>
      <c r="AL125" s="1049"/>
      <c r="AM125" s="1049"/>
      <c r="AN125" s="1049"/>
      <c r="AO125" s="1050"/>
      <c r="AP125" s="1052" t="s">
        <v>180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180</v>
      </c>
      <c r="DH125" s="1017"/>
      <c r="DI125" s="1017"/>
      <c r="DJ125" s="1017"/>
      <c r="DK125" s="1017"/>
      <c r="DL125" s="1017" t="s">
        <v>180</v>
      </c>
      <c r="DM125" s="1017"/>
      <c r="DN125" s="1017"/>
      <c r="DO125" s="1017"/>
      <c r="DP125" s="1017"/>
      <c r="DQ125" s="1017" t="s">
        <v>433</v>
      </c>
      <c r="DR125" s="1017"/>
      <c r="DS125" s="1017"/>
      <c r="DT125" s="1017"/>
      <c r="DU125" s="1017"/>
      <c r="DV125" s="1018" t="s">
        <v>433</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366</v>
      </c>
      <c r="AB126" s="1049"/>
      <c r="AC126" s="1049"/>
      <c r="AD126" s="1049"/>
      <c r="AE126" s="1050"/>
      <c r="AF126" s="1051">
        <v>365</v>
      </c>
      <c r="AG126" s="1049"/>
      <c r="AH126" s="1049"/>
      <c r="AI126" s="1049"/>
      <c r="AJ126" s="1050"/>
      <c r="AK126" s="1051">
        <v>387</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180</v>
      </c>
      <c r="DH126" s="1010"/>
      <c r="DI126" s="1010"/>
      <c r="DJ126" s="1010"/>
      <c r="DK126" s="1010"/>
      <c r="DL126" s="1010" t="s">
        <v>433</v>
      </c>
      <c r="DM126" s="1010"/>
      <c r="DN126" s="1010"/>
      <c r="DO126" s="1010"/>
      <c r="DP126" s="1010"/>
      <c r="DQ126" s="1010" t="s">
        <v>433</v>
      </c>
      <c r="DR126" s="1010"/>
      <c r="DS126" s="1010"/>
      <c r="DT126" s="1010"/>
      <c r="DU126" s="1010"/>
      <c r="DV126" s="1011" t="s">
        <v>180</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433</v>
      </c>
      <c r="AB127" s="1049"/>
      <c r="AC127" s="1049"/>
      <c r="AD127" s="1049"/>
      <c r="AE127" s="1050"/>
      <c r="AF127" s="1051" t="s">
        <v>180</v>
      </c>
      <c r="AG127" s="1049"/>
      <c r="AH127" s="1049"/>
      <c r="AI127" s="1049"/>
      <c r="AJ127" s="1050"/>
      <c r="AK127" s="1051" t="s">
        <v>180</v>
      </c>
      <c r="AL127" s="1049"/>
      <c r="AM127" s="1049"/>
      <c r="AN127" s="1049"/>
      <c r="AO127" s="1050"/>
      <c r="AP127" s="1052" t="s">
        <v>180</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180</v>
      </c>
      <c r="DM127" s="1010"/>
      <c r="DN127" s="1010"/>
      <c r="DO127" s="1010"/>
      <c r="DP127" s="1010"/>
      <c r="DQ127" s="1010" t="s">
        <v>180</v>
      </c>
      <c r="DR127" s="1010"/>
      <c r="DS127" s="1010"/>
      <c r="DT127" s="1010"/>
      <c r="DU127" s="1010"/>
      <c r="DV127" s="1011" t="s">
        <v>180</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t="s">
        <v>180</v>
      </c>
      <c r="AB128" s="1138"/>
      <c r="AC128" s="1138"/>
      <c r="AD128" s="1138"/>
      <c r="AE128" s="1139"/>
      <c r="AF128" s="1140" t="s">
        <v>180</v>
      </c>
      <c r="AG128" s="1138"/>
      <c r="AH128" s="1138"/>
      <c r="AI128" s="1138"/>
      <c r="AJ128" s="1139"/>
      <c r="AK128" s="1140" t="s">
        <v>180</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180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180</v>
      </c>
      <c r="DH128" s="1130"/>
      <c r="DI128" s="1130"/>
      <c r="DJ128" s="1130"/>
      <c r="DK128" s="1130"/>
      <c r="DL128" s="1130" t="s">
        <v>180</v>
      </c>
      <c r="DM128" s="1130"/>
      <c r="DN128" s="1130"/>
      <c r="DO128" s="1130"/>
      <c r="DP128" s="1130"/>
      <c r="DQ128" s="1130" t="s">
        <v>180</v>
      </c>
      <c r="DR128" s="1130"/>
      <c r="DS128" s="1130"/>
      <c r="DT128" s="1130"/>
      <c r="DU128" s="1130"/>
      <c r="DV128" s="1131" t="s">
        <v>180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2178202</v>
      </c>
      <c r="AB129" s="1049"/>
      <c r="AC129" s="1049"/>
      <c r="AD129" s="1049"/>
      <c r="AE129" s="1050"/>
      <c r="AF129" s="1051">
        <v>2167390</v>
      </c>
      <c r="AG129" s="1049"/>
      <c r="AH129" s="1049"/>
      <c r="AI129" s="1049"/>
      <c r="AJ129" s="1050"/>
      <c r="AK129" s="1051">
        <v>2121621</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180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207897</v>
      </c>
      <c r="AB130" s="1049"/>
      <c r="AC130" s="1049"/>
      <c r="AD130" s="1049"/>
      <c r="AE130" s="1050"/>
      <c r="AF130" s="1051">
        <v>210787</v>
      </c>
      <c r="AG130" s="1049"/>
      <c r="AH130" s="1049"/>
      <c r="AI130" s="1049"/>
      <c r="AJ130" s="1050"/>
      <c r="AK130" s="1051">
        <v>212455</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8.5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1970305</v>
      </c>
      <c r="AB131" s="1074"/>
      <c r="AC131" s="1074"/>
      <c r="AD131" s="1074"/>
      <c r="AE131" s="1075"/>
      <c r="AF131" s="1073">
        <v>1956603</v>
      </c>
      <c r="AG131" s="1074"/>
      <c r="AH131" s="1074"/>
      <c r="AI131" s="1074"/>
      <c r="AJ131" s="1075"/>
      <c r="AK131" s="1073">
        <v>1909166</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v>50.7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8.8236592809999994</v>
      </c>
      <c r="AB132" s="1190"/>
      <c r="AC132" s="1190"/>
      <c r="AD132" s="1190"/>
      <c r="AE132" s="1191"/>
      <c r="AF132" s="1192">
        <v>8.4771923579999999</v>
      </c>
      <c r="AG132" s="1190"/>
      <c r="AH132" s="1190"/>
      <c r="AI132" s="1190"/>
      <c r="AJ132" s="1191"/>
      <c r="AK132" s="1192">
        <v>8.2106532380000008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6.5</v>
      </c>
      <c r="AB133" s="1173"/>
      <c r="AC133" s="1173"/>
      <c r="AD133" s="1173"/>
      <c r="AE133" s="1174"/>
      <c r="AF133" s="1172">
        <v>8</v>
      </c>
      <c r="AG133" s="1173"/>
      <c r="AH133" s="1173"/>
      <c r="AI133" s="1173"/>
      <c r="AJ133" s="1174"/>
      <c r="AK133" s="1172">
        <v>8.5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guaG2gpVdsolLytXeta4ElvW6jczg/cFdmSMvV+rULI1fMtVeC26+K4kPVIUtnZDU3BHjo+ShDji4zLrtiDkA==" saltValue="EFBaA6w2bFEawLzE3VdT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OxppMVL9gCej3d0sm9fNWXfIcBvhsOKHQPM9I3iYiNTUg4vowtp9jUKO1oSZl5sn20062FzTuVc8iRwY9IQ9w==" saltValue="I1MWEHATPr/Jwu5uZJj0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6enPJVgOpzCXIXGRDXBg113IoqKJqCFCIUCxaF0IYj1IcYpmC8VkiDfyGK80GVPt0oBWJ0sALynglkZGJikug==" saltValue="iprmast+i7HQgqFwuRUg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650560</v>
      </c>
      <c r="AP9" s="312">
        <v>204514</v>
      </c>
      <c r="AQ9" s="313">
        <v>190701</v>
      </c>
      <c r="AR9" s="314">
        <v>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9262</v>
      </c>
      <c r="AP10" s="315">
        <v>2912</v>
      </c>
      <c r="AQ10" s="316">
        <v>22807</v>
      </c>
      <c r="AR10" s="317">
        <v>-87.2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107863</v>
      </c>
      <c r="AP11" s="315">
        <v>33909</v>
      </c>
      <c r="AQ11" s="316">
        <v>29822</v>
      </c>
      <c r="AR11" s="317">
        <v>13.7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18544</v>
      </c>
      <c r="AP14" s="315">
        <v>5830</v>
      </c>
      <c r="AQ14" s="316">
        <v>10094</v>
      </c>
      <c r="AR14" s="317">
        <v>-42.2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6385</v>
      </c>
      <c r="AP15" s="315">
        <v>2007</v>
      </c>
      <c r="AQ15" s="316">
        <v>4017</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-86256</v>
      </c>
      <c r="AP16" s="315">
        <v>-27116</v>
      </c>
      <c r="AQ16" s="316">
        <v>-17771</v>
      </c>
      <c r="AR16" s="317">
        <v>52.6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706358</v>
      </c>
      <c r="AP17" s="315">
        <v>222055</v>
      </c>
      <c r="AQ17" s="316">
        <v>242952</v>
      </c>
      <c r="AR17" s="317">
        <v>-8.6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17.29</v>
      </c>
      <c r="AP21" s="328">
        <v>21.84</v>
      </c>
      <c r="AQ21" s="329">
        <v>-4.55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95.9</v>
      </c>
      <c r="AP22" s="333">
        <v>95.6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332668</v>
      </c>
      <c r="AP32" s="342">
        <v>104580</v>
      </c>
      <c r="AQ32" s="343">
        <v>136235</v>
      </c>
      <c r="AR32" s="344">
        <v>-23.2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17428</v>
      </c>
      <c r="AP35" s="342">
        <v>5479</v>
      </c>
      <c r="AQ35" s="343">
        <v>32688</v>
      </c>
      <c r="AR35" s="344">
        <v>-83.2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18727</v>
      </c>
      <c r="AP36" s="342">
        <v>5887</v>
      </c>
      <c r="AQ36" s="343">
        <v>4188</v>
      </c>
      <c r="AR36" s="344">
        <v>40.6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387</v>
      </c>
      <c r="AP37" s="342">
        <v>122</v>
      </c>
      <c r="AQ37" s="343">
        <v>1212</v>
      </c>
      <c r="AR37" s="344">
        <v>-89.9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25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t="s">
        <v>507</v>
      </c>
      <c r="AP39" s="342" t="s">
        <v>507</v>
      </c>
      <c r="AQ39" s="343">
        <v>-7598</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-212455</v>
      </c>
      <c r="AP40" s="342">
        <v>-66789</v>
      </c>
      <c r="AQ40" s="343">
        <v>-123844</v>
      </c>
      <c r="AR40" s="344">
        <v>-46.1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306</v>
      </c>
      <c r="AL41" s="1230"/>
      <c r="AM41" s="1230"/>
      <c r="AN41" s="1231"/>
      <c r="AO41" s="342">
        <v>156755</v>
      </c>
      <c r="AP41" s="342">
        <v>49279</v>
      </c>
      <c r="AQ41" s="343">
        <v>42911</v>
      </c>
      <c r="AR41" s="344">
        <v>14.8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2175076</v>
      </c>
      <c r="AN51" s="364">
        <v>663740</v>
      </c>
      <c r="AO51" s="365">
        <v>-20.6</v>
      </c>
      <c r="AP51" s="366">
        <v>333013</v>
      </c>
      <c r="AQ51" s="367">
        <v>5.3</v>
      </c>
      <c r="AR51" s="368">
        <v>-25.9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304784</v>
      </c>
      <c r="AN52" s="372">
        <v>93007</v>
      </c>
      <c r="AO52" s="373">
        <v>-6.8</v>
      </c>
      <c r="AP52" s="374">
        <v>126732</v>
      </c>
      <c r="AQ52" s="375">
        <v>19.100000000000001</v>
      </c>
      <c r="AR52" s="376">
        <v>-25.9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553089</v>
      </c>
      <c r="AN53" s="364">
        <v>170812</v>
      </c>
      <c r="AO53" s="365">
        <v>-74.3</v>
      </c>
      <c r="AP53" s="366">
        <v>280458</v>
      </c>
      <c r="AQ53" s="367">
        <v>-15.8</v>
      </c>
      <c r="AR53" s="368">
        <v>-58.5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157971</v>
      </c>
      <c r="AN54" s="372">
        <v>48787</v>
      </c>
      <c r="AO54" s="373">
        <v>-47.5</v>
      </c>
      <c r="AP54" s="374">
        <v>127286</v>
      </c>
      <c r="AQ54" s="375">
        <v>0.4</v>
      </c>
      <c r="AR54" s="376">
        <v>-47.9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156675</v>
      </c>
      <c r="AN55" s="364">
        <v>48854</v>
      </c>
      <c r="AO55" s="365">
        <v>-71.400000000000006</v>
      </c>
      <c r="AP55" s="366">
        <v>291945</v>
      </c>
      <c r="AQ55" s="367">
        <v>4.0999999999999996</v>
      </c>
      <c r="AR55" s="368">
        <v>-75.5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102784</v>
      </c>
      <c r="AN56" s="372">
        <v>32050</v>
      </c>
      <c r="AO56" s="373">
        <v>-34.299999999999997</v>
      </c>
      <c r="AP56" s="374">
        <v>127651</v>
      </c>
      <c r="AQ56" s="375">
        <v>0.3</v>
      </c>
      <c r="AR56" s="376">
        <v>-34.6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1014881</v>
      </c>
      <c r="AN57" s="364">
        <v>316656</v>
      </c>
      <c r="AO57" s="365">
        <v>548.20000000000005</v>
      </c>
      <c r="AP57" s="366">
        <v>291173</v>
      </c>
      <c r="AQ57" s="367">
        <v>-0.3</v>
      </c>
      <c r="AR57" s="368">
        <v>548.5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130936</v>
      </c>
      <c r="AN58" s="372">
        <v>40854</v>
      </c>
      <c r="AO58" s="373">
        <v>27.5</v>
      </c>
      <c r="AP58" s="374">
        <v>119071</v>
      </c>
      <c r="AQ58" s="375">
        <v>-6.7</v>
      </c>
      <c r="AR58" s="376">
        <v>34.200000000000003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265397</v>
      </c>
      <c r="AN59" s="364">
        <v>83432</v>
      </c>
      <c r="AO59" s="365">
        <v>-73.7</v>
      </c>
      <c r="AP59" s="366">
        <v>271581</v>
      </c>
      <c r="AQ59" s="367">
        <v>-6.7</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214876</v>
      </c>
      <c r="AN60" s="372">
        <v>67550</v>
      </c>
      <c r="AO60" s="373">
        <v>65.3</v>
      </c>
      <c r="AP60" s="374">
        <v>117844</v>
      </c>
      <c r="AQ60" s="375">
        <v>-1</v>
      </c>
      <c r="AR60" s="376">
        <v>66.3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833024</v>
      </c>
      <c r="AN61" s="379">
        <v>256699</v>
      </c>
      <c r="AO61" s="380">
        <v>61.6</v>
      </c>
      <c r="AP61" s="381">
        <v>293634</v>
      </c>
      <c r="AQ61" s="382">
        <v>-2.7</v>
      </c>
      <c r="AR61" s="368">
        <v>64.3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182270</v>
      </c>
      <c r="AN62" s="372">
        <v>56450</v>
      </c>
      <c r="AO62" s="373">
        <v>0.8</v>
      </c>
      <c r="AP62" s="374">
        <v>123717</v>
      </c>
      <c r="AQ62" s="375">
        <v>2.4</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JTDEraNwygk0IL8UQreFuQZdfIy7oMIWmBgSlBBOPryuExFIj3fDbPUOyV3zM28mgviCUngG6t77+ZEChR9pw==" saltValue="ABCc1Zt8Jc3C6ag7iU+v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view="pageBreakPreview" zoomScaleNormal="120"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LAqM9g9FtnXcVh1YVI2remNni1lMOIdDKwX9ukPI3NuF2cbfq+SSF+ZHbR5ewi9sUreyNoemoIKkEAntwFJxQ==" saltValue="jjcFpbPSBEVHtQYjI3bz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48c202jwe5ulem/YyhOFWvGvtM0Zmi0+b7URwdNl5mxqz4RH7himwGwXvTHHxQXjXrDF5s4k785Jm5Tbxx4tA==" saltValue="RBdHLQFkKU9kryOWcaZe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18.850000000000001</v>
      </c>
      <c r="G47" s="12">
        <v>18.34</v>
      </c>
      <c r="H47" s="12">
        <v>18.73</v>
      </c>
      <c r="I47" s="12">
        <v>19.559999999999999</v>
      </c>
      <c r="J47" s="13">
        <v>18.62</v>
      </c>
    </row>
    <row r="48" spans="2:10" ht="57.75" customHeight="1" x14ac:dyDescent="0.15">
      <c r="B48" s="14"/>
      <c r="C48" s="1234" t="s">
        <v>4</v>
      </c>
      <c r="D48" s="1234"/>
      <c r="E48" s="1235"/>
      <c r="F48" s="15">
        <v>4.25</v>
      </c>
      <c r="G48" s="16">
        <v>7.05</v>
      </c>
      <c r="H48" s="16">
        <v>6.97</v>
      </c>
      <c r="I48" s="16">
        <v>5.9</v>
      </c>
      <c r="J48" s="17">
        <v>5.88</v>
      </c>
    </row>
    <row r="49" spans="2:10" ht="57.75" customHeight="1" thickBot="1" x14ac:dyDescent="0.2">
      <c r="B49" s="18"/>
      <c r="C49" s="1236" t="s">
        <v>5</v>
      </c>
      <c r="D49" s="1236"/>
      <c r="E49" s="1237"/>
      <c r="F49" s="19" t="s">
        <v>554</v>
      </c>
      <c r="G49" s="20">
        <v>2.2200000000000002</v>
      </c>
      <c r="H49" s="20">
        <v>4.17</v>
      </c>
      <c r="I49" s="20" t="s">
        <v>555</v>
      </c>
      <c r="J49" s="21">
        <v>7.91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i/tjc32Swst6dVd2syuZjbP+Vp+wy0bpww0vv2ay5HU7lWVsCyXhUb5QIYNTRBPhP7ppVcPjDk6E/R+OPvIUQ==" saltValue="2BKWdtAZJGq/4ZpyIQDV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2020-09-14T01:03:27Z</cp:lastPrinted>
  <dcterms:created xsi:type="dcterms:W3CDTF">2020-02-10T02:31:13Z</dcterms:created>
  <dcterms:modified xsi:type="dcterms:W3CDTF">2020-09-17T04:34:01Z</dcterms:modified>
  <cp:category/>
</cp:coreProperties>
</file>