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X:\財政担当(2019～)\11_財務規則手続き\31財政状況資料集\R２年度財政状況資料集\結合\"/>
    </mc:Choice>
  </mc:AlternateContent>
  <xr:revisionPtr revIDLastSave="0" documentId="13_ncr:1_{865FE012-1E2E-4D62-806C-706A9E5FCA6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<sst xmlns="http://schemas.openxmlformats.org/spreadsheetml/2006/main" count="1102" uniqueCount="591">
  <si>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</si>
  <si>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</si>
  <si>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</si>
  <si>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</si>
  <si>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</si>
  <si>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</si>
  <si>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</si>
  <si>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</si>
  <si>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</si>
  <si>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</si>
  <si>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</si>
  <si>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</si>
  <si>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</si>
  <si>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</si>
  <si>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</si>
  <si>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</si>
  <si>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</si>
  <si>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</si>
  <si>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</si>
  <si>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</si>
  <si>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</si>
  <si>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</si>
  <si>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</si>
  <si>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</si>
  <si>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</si>
  <si>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</si>
  <si>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</si>
  <si>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</si>
  <si>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</si>
  <si>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</si>
  <si>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</si>
  <si>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</si>
  <si>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</si>
  <si>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</si>
  <si>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</si>
  <si>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</si>
  <si>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</si>
  <si>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</si>
  <si>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</si>
  <si>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</si>
  <si>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</si>
  <si>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</si>
  <si>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</si>
  <si>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</si>
  <si>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</si>
  <si>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</si>
  <si>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</si>
  <si>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</si>
  <si>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</si>
  <si>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</si>
  <si>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</si>
  <si>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</si>
  <si>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</si>
  <si>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</si>
  <si>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</si>
  <si>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</si>
  <si>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</si>
  <si>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</si>
  <si>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</si>
  <si>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</si>
  <si>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</si>
  <si>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</si>
  <si>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</si>
  <si>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</si>
  <si>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</si>
  <si>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</si>
  <si>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</si>
  <si>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</si>
  <si>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</si>
  <si>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</si>
  <si>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</si>
  <si>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</si>
  <si>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</si>
  <si>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</si>
  <si>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</si>
  <si>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</si>
  <si>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</si>
  <si>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</si>
  <si>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</si>
  <si>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</si>
  <si>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</si>
  <si>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</si>
  <si>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</si>
  <si>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</si>
  <si>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</si>
  <si>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</si>
  <si>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</si>
  <si>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</si>
  <si>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</si>
  <si>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</si>
  <si>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</si>
  <si>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</si>
  <si>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</si>
  <si>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</si>
  <si>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</si>
  <si>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</si>
  <si>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</si>
  <si>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</si>
  <si>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</si>
  <si>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</si>
  <si>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</si>
  <si>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</si>
  <si>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</si>
  <si>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</si>
  <si>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</si>
  <si>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</si>
  <si>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</si>
  <si>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</si>
  <si>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</si>
  <si>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</si>
  <si>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</si>
  <si>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</si>
  <si>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</si>
  <si>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</si>
  <si>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</si>
  <si>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</si>
  <si>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</si>
  <si>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</si>
  <si>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</si>
  <si>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</si>
  <si>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</si>
  <si>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</si>
  <si>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</si>
  <si>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</si>
  <si>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</si>
  <si>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</si>
  <si>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</si>
  <si>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</si>
  <si>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</si>
  <si>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</si>
  <si>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</si>
  <si>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</si>
  <si>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</si>
  <si>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</si>
  <si>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</si>
  <si>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</si>
  <si>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</si>
  <si>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</si>
  <si>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</si>
  <si>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</si>
  <si>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</si>
  <si>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</si>
  <si>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</si>
  <si>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</si>
  <si>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</si>
  <si>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</si>
  <si>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</si>
  <si>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</si>
  <si>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</si>
  <si>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</si>
  <si>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</si>
  <si>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</si>
  <si>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</si>
  <si>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</si>
  <si>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</si>
  <si>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</si>
  <si>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</si>
  <si>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</si>
  <si>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</si>
  <si>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</si>
  <si>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</si>
  <si>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</si>
  <si>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</si>
  <si>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</si>
  <si>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</si>
  <si>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</si>
  <si>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</si>
  <si>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</si>
  <si>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</si>
  <si>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</si>
  <si>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</si>
  <si>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</si>
  <si>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</si>
  <si>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</si>
  <si>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</si>
  <si>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</si>
  <si>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</si>
  <si>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</si>
  <si>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</si>
  <si>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</si>
  <si>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</si>
  <si>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</si>
  <si>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</si>
  <si>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</si>
  <si>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</si>
  <si>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</si>
  <si>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</si>
  <si>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</si>
  <si>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</si>
  <si>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</si>
  <si>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</si>
  <si>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</si>
  <si>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</si>
  <si>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</si>
  <si>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</si>
  <si>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</si>
  <si>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</si>
  <si>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</si>
  <si>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</si>
  <si>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</si>
  <si>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</si>
  <si>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</si>
  <si>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</si>
  <si>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</si>
  <si>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</si>
  <si>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</si>
  <si>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</si>
  <si>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</si>
  <si>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</si>
  <si>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</si>
  <si>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</si>
  <si>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</si>
  <si>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</si>
  <si>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</si>
  <si>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</si>
  <si>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</si>
  <si>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</si>
  <si>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</si>
  <si>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</si>
  <si>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</si>
  <si>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</si>
  <si>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</si>
  <si>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</si>
  <si>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</si>
  <si>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</si>
  <si>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</si>
  <si>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</si>
  <si>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</si>
  <si>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</si>
  <si>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</si>
  <si>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</si>
  <si>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</si>
  <si>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</si>
  <si>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</si>
  <si>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</si>
  <si>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</si>
  <si>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</si>
  <si>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</si>
  <si>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</si>
  <si>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</si>
  <si>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</si>
  <si>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</si>
  <si>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</si>
  <si>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</si>
  <si>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</si>
  <si>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</si>
  <si>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</si>
  <si>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</si>
  <si>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</si>
  <si>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</si>
  <si>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</si>
  <si>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</si>
  <si>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</si>
  <si>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</si>
  <si>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</si>
  <si>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</si>
  <si>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</si>
  <si>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</si>
  <si>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</si>
  <si>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</si>
  <si>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</si>
  <si>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</si>
  <si>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</si>
  <si>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</si>
  <si>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</si>
  <si>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</si>
  <si>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</si>
  <si>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</si>
  <si>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</si>
  <si>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</si>
  <si>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</si>
  <si>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</si>
  <si>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</si>
  <si>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</si>
  <si>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</si>
  <si>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</si>
  <si>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</si>
  <si>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</si>
  <si>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</si>
  <si>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</si>
  <si>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</si>
  <si>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</si>
  <si>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</si>
  <si>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</si>
  <si>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</si>
  <si>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</si>
  <si>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</si>
  <si>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</si>
  <si>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</si>
  <si>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</si>
  <si>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</si>
  <si>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</si>
  <si>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</si>
  <si>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</si>
  <si>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</si>
  <si>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</si>
  <si>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</si>
  <si>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</si>
  <si>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</si>
  <si>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</si>
  <si>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</si>
  <si>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</si>
  <si>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</si>
  <si>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</si>
  <si>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</si>
  <si>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</si>
  <si>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</si>
  <si>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</si>
  <si>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</si>
  <si>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</si>
  <si>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</si>
  <si>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</si>
  <si>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</si>
  <si>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</si>
  <si>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</si>
  <si>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</si>
  <si>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</si>
  <si>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</si>
  <si>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</si>
  <si>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</si>
  <si>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</si>
  <si>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</si>
  <si>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</si>
  <si>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</si>
  <si>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</si>
  <si>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</si>
  <si>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</si>
  <si>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</si>
  <si>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</si>
  <si>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</si>
  <si>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</si>
  <si>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</si>
  <si>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</si>
  <si>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</si>
  <si>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</si>
  <si>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</si>
  <si>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</si>
  <si>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</si>
  <si>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</si>
  <si>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</si>
  <si>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</si>
  <si>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</si>
  <si>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</si>
  <si>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</si>
  <si>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</si>
  <si>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</si>
  <si>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</si>
  <si>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</si>
  <si>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</si>
  <si>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</si>
  <si>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</si>
  <si>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</si>
  <si>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</si>
  <si>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</si>
  <si>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</si>
  <si>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</si>
  <si>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</si>
  <si>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</si>
  <si>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</si>
  <si>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</si>
  <si>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</si>
  <si>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</si>
  <si>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</si>
  <si>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</si>
  <si>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</si>
  <si>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</si>
  <si>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</si>
  <si>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</si>
  <si>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</si>
  <si>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</si>
  <si>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</si>
  <si>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</si>
  <si>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</si>
  <si>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</si>
  <si>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</si>
  <si>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</si>
  <si>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</si>
  <si>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</si>
  <si>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</si>
  <si>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</si>
  <si>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</si>
  <si>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</si>
  <si>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</si>
  <si>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</si>
  <si>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</si>
  <si>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</si>
  <si>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</si>
  <si>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</si>
  <si>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</si>
  <si>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</si>
  <si>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</si>
  <si>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</si>
  <si>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</si>
  <si>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</si>
  <si>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</si>
  <si>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</si>
  <si>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</si>
  <si>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</si>
  <si>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</si>
  <si>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</si>
  <si>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</si>
  <si>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</si>
  <si>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</si>
  <si>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</si>
  <si>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</si>
  <si>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</si>
  <si>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</si>
  <si>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</si>
  <si>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</si>
  <si>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</si>
  <si>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</si>
  <si>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</si>
  <si>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</si>
  <si>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</si>
  <si>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</si>
  <si>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</si>
  <si>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</si>
  <si>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</si>
  <si>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</si>
  <si>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</si>
  <si>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</si>
  <si>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</si>
  <si>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</si>
  <si>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</si>
  <si>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</si>
  <si>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</si>
  <si>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</si>
  <si>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</si>
  <si>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</si>
  <si>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</si>
  <si>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</si>
  <si>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</si>
  <si>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</si>
  <si>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</si>
  <si>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</si>
  <si>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</si>
  <si>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</si>
  <si>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</si>
  <si>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</si>
  <si>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</si>
  <si>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</si>
  <si>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</si>
  <si>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</si>
  <si>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</si>
  <si>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</si>
  <si>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</si>
  <si>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</si>
  <si>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</si>
  <si>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</si>
  <si>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</si>
  <si>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</si>
  <si>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</si>
  <si>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</si>
  <si>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</si>
  <si>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</si>
  <si>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</si>
  <si>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</si>
  <si>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</si>
  <si>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</si>
  <si>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</si>
  <si>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</si>
  <si>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</si>
  <si>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</si>
  <si>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</si>
  <si>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</si>
  <si>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</si>
  <si>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</si>
  <si>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</si>
  <si>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</si>
  <si>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</si>
  <si>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</si>
  <si>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大潟村介護サービス事業特別会計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</si>
  <si>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</si>
  <si>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</si>
  <si>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</si>
  <si>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</si>
  <si>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</si>
  <si>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</si>
  <si>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</si>
  <si>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</si>
  <si>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</si>
  <si>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</si>
  <si>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</si>
  <si>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</si>
  <si>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</si>
  <si>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</si>
  <si>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</si>
  <si>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</si>
  <si>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</si>
  <si>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</si>
  <si>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</si>
  <si>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</si>
  <si>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</si>
  <si>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</si>
  <si>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</si>
  <si>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</si>
  <si>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</si>
  <si>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</si>
  <si>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</si>
  <si>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</si>
  <si>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</si>
  <si>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</si>
  <si>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</si>
  <si>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</si>
  <si>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</si>
  <si>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</si>
  <si>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</si>
  <si>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</si>
  <si>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</si>
  <si>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</si>
  <si>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</si>
  <si>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</si>
  <si>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</si>
  <si>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</si>
  <si>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</si>
  <si>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</si>
  <si>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</si>
  <si>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</si>
  <si>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</si>
  <si>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</si>
  <si>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</si>
  <si>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</si>
  <si>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</si>
  <si>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</si>
  <si>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</si>
  <si>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</si>
  <si>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</si>
  <si>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</si>
  <si>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</si>
  <si>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</si>
  <si>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</si>
  <si>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</si>
  <si>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</si>
  <si>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</si>
  <si>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</si>
  <si>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</si>
  <si>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</si>
  <si>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</si>
  <si>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</si>
  <si>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</si>
  <si>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</si>
  <si>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</si>
  <si>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</si>
  <si>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</si>
  <si>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</si>
  <si>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</si>
  <si>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</si>
  <si>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</si>
  <si>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</si>
  <si>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</si>
  <si>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</si>
  <si>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</si>
  <si>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</si>
  <si>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</si>
  <si>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</si>
  <si>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</si>
  <si>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</si>
  <si>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6.70</t>
  </si>
  <si>
    <t>一般会計</t>
  </si>
  <si>
    <t>大潟村国民健康保険事業特別会計</t>
  </si>
  <si>
    <t>大潟村公共下水道事業特別会計</t>
  </si>
  <si>
    <t>大潟村介護保険事業特別会計</t>
  </si>
  <si>
    <t>大潟村介護サービス事業特別会計</t>
  </si>
  <si>
    <t>大潟村水道事業特別会計</t>
  </si>
  <si>
    <t>大潟村診療所特別会計</t>
  </si>
  <si>
    <t>大潟村後期高齢者医療特別会計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</si>
  <si>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</si>
  <si>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</si>
  <si>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</si>
  <si>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</si>
  <si>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</si>
  <si>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</si>
  <si>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</si>
  <si>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</si>
  <si>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</si>
  <si>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かんがい排水施設整備基金</t>
    <rPh sb="4" eb="6">
      <t>ハイスイ</t>
    </rPh>
    <rPh sb="6" eb="8">
      <t>シセツ</t>
    </rPh>
    <rPh sb="8" eb="10">
      <t>セイビ</t>
    </rPh>
    <rPh sb="10" eb="12">
      <t>キキン</t>
    </rPh>
    <phoneticPr fontId="5"/>
  </si>
  <si>
    <t>道路維持管理基金</t>
    <rPh sb="0" eb="2">
      <t>ドウロ</t>
    </rPh>
    <rPh sb="2" eb="4">
      <t>イジ</t>
    </rPh>
    <rPh sb="4" eb="6">
      <t>カンリ</t>
    </rPh>
    <rPh sb="6" eb="8">
      <t>キキン</t>
    </rPh>
    <phoneticPr fontId="5"/>
  </si>
  <si>
    <t>観光振興基金</t>
    <rPh sb="0" eb="2">
      <t>カンコウ</t>
    </rPh>
    <rPh sb="2" eb="4">
      <t>シンコウ</t>
    </rPh>
    <rPh sb="4" eb="6">
      <t>キキン</t>
    </rPh>
    <phoneticPr fontId="5"/>
  </si>
  <si>
    <t>低炭素社会推進基金</t>
    <rPh sb="0" eb="3">
      <t>テイタンソ</t>
    </rPh>
    <rPh sb="3" eb="5">
      <t>シャカイ</t>
    </rPh>
    <rPh sb="5" eb="7">
      <t>スイシン</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</si>
  <si>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</si>
  <si>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</si>
  <si>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</si>
  <si>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有形固定資産減価償却率は、類似団体平均よりもやや低い水準にあるものの、将来負担比率は類似団体平均よりも高い水準にある。
　将来負担比率が類似団体平均より高い水準にある要因は、小中学校（平成21～24年度）や認定こども園（平成29～30年度）建設に伴う地方債の発行や、基金の取崩しによるものであるが、地方債の繰上償還や発行額の抑制により、前年比15.2％の減となった。
　今後も引き続き、地方債の繰上償還や発行額の抑制による将来負担額の軽減と、大潟村公共施設等総合管理計画に基づき施設の長寿命化に努める。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</si>
  <si>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</si>
  <si>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</si>
  <si>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</si>
  <si>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</si>
  <si>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</si>
  <si>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</si>
  <si>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</si>
  <si>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28年度までは類似団体内平均を下回っていたが、近年増加傾向にあり、平成29年度以降は類似団体内平均を上回っている。これは、平成21年～24年度にかけて行った小中学校建設の地方債の償還が始まった影響が大きい。令和３年度から着工される国営かんがい排水事業について、村負担分は事業が完了する令和25年度の支出となる見込みであり、それまでは金額の大きな地方債の発行は予定していないため、将来負担比率については減少傾向が見込まれるが、所属する男鹿地区消防一部事務組合で地方債の償還が始まるため、実質公債費比率については一時的に増加する見込みである。
　特別な理由が無い限り、地方債借入額が償還額を上回らないことを基本とし、繰上償還や施設更新費用の計画的な積み立てなどを検討し、両比率の抑制と平準化を図っていく。</t>
    <rPh sb="240" eb="243">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</si>
</sst>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F8DB85B-1B33-4B12-801D-0D34FE6D4A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FF6-4609-B449-A1B25C3126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48854</c:v>
                </c:pt>
                <c:pt idx="1">
                  <c:v>316656</c:v>
                </c:pt>
                <c:pt idx="2">
                  <c:v>83432</c:v>
                </c:pt>
                <c:pt idx="3">
                  <c:v>31198</c:v>
                </c:pt>
                <c:pt idx="4">
                  <c:v>80072</c:v>
                </c:pt>
              </c:numCache>
            </c:numRef>
          </c:val>
          <c:smooth val="0"/>
          <c:extLst>
            <c:ext xmlns:c16="http://schemas.microsoft.com/office/drawing/2014/chart" uri="{C3380CC4-5D6E-409C-BE32-E72D297353CC}">
              <c16:uniqueId val="{00000001-CFF6-4609-B449-A1B25C3126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5.9</c:v>
                </c:pt>
                <c:pt idx="2">
                  <c:v>5.88</c:v>
                </c:pt>
                <c:pt idx="3">
                  <c:v>5.05</c:v>
                </c:pt>
                <c:pt idx="4">
                  <c:v>5.66</c:v>
                </c:pt>
              </c:numCache>
            </c:numRef>
          </c:val>
          <c:extLst>
            <c:ext xmlns:c16="http://schemas.microsoft.com/office/drawing/2014/chart" uri="{C3380CC4-5D6E-409C-BE32-E72D297353CC}">
              <c16:uniqueId val="{00000000-5BFA-4848-99BF-72915CFC33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18.73</c:v>
                </c:pt>
                <c:pt idx="1">
                  <c:v>19.559999999999999</c:v>
                </c:pt>
                <c:pt idx="2">
                  <c:v>18.62</c:v>
                </c:pt>
                <c:pt idx="3">
                  <c:v>12.46</c:v>
                </c:pt>
                <c:pt idx="4">
                  <c:v>12.26</c:v>
                </c:pt>
              </c:numCache>
            </c:numRef>
          </c:val>
          <c:extLst>
            <c:ext xmlns:c16="http://schemas.microsoft.com/office/drawing/2014/chart" uri="{C3380CC4-5D6E-409C-BE32-E72D297353CC}">
              <c16:uniqueId val="{00000001-5BFA-4848-99BF-72915CFC33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4.17</c:v>
                </c:pt>
                <c:pt idx="1">
                  <c:v>-0.36</c:v>
                </c:pt>
                <c:pt idx="2">
                  <c:v>7.91</c:v>
                </c:pt>
                <c:pt idx="3">
                  <c:v>-6.7</c:v>
                </c:pt>
                <c:pt idx="4">
                  <c:v>5.38</c:v>
                </c:pt>
              </c:numCache>
            </c:numRef>
          </c:val>
          <c:smooth val="0"/>
          <c:extLst>
            <c:ext xmlns:c16="http://schemas.microsoft.com/office/drawing/2014/chart" uri="{C3380CC4-5D6E-409C-BE32-E72D297353CC}">
              <c16:uniqueId val="{00000002-5BFA-4848-99BF-72915CFC33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55-4189-B2C8-70341163B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55-4189-B2C8-70341163B053}"/>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1.48</c:v>
                </c:pt>
                <c:pt idx="2">
                  <c:v>#N/A</c:v>
                </c:pt>
                <c:pt idx="3">
                  <c:v>1.57</c:v>
                </c:pt>
                <c:pt idx="4">
                  <c:v>#N/A</c:v>
                </c:pt>
                <c:pt idx="5">
                  <c:v>0</c:v>
                </c:pt>
                <c:pt idx="6">
                  <c:v>#N/A</c:v>
                </c:pt>
                <c:pt idx="7">
                  <c:v>0</c:v>
                </c:pt>
                <c:pt idx="8">
                  <c:v>#N/A</c:v>
                </c:pt>
                <c:pt idx="9">
                  <c:v>0</c:v>
                </c:pt>
              </c:numCache>
            </c:numRef>
          </c:val>
          <c:extLst>
            <c:ext xmlns:c16="http://schemas.microsoft.com/office/drawing/2014/chart" uri="{C3380CC4-5D6E-409C-BE32-E72D297353CC}">
              <c16:uniqueId val="{00000002-4A55-4189-B2C8-70341163B053}"/>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0.18</c:v>
                </c:pt>
                <c:pt idx="4">
                  <c:v>#N/A</c:v>
                </c:pt>
                <c:pt idx="5">
                  <c:v>0.13</c:v>
                </c:pt>
                <c:pt idx="6">
                  <c:v>#N/A</c:v>
                </c:pt>
                <c:pt idx="7">
                  <c:v>0.21</c:v>
                </c:pt>
                <c:pt idx="8">
                  <c:v>#N/A</c:v>
                </c:pt>
                <c:pt idx="9">
                  <c:v>0.31</c:v>
                </c:pt>
              </c:numCache>
            </c:numRef>
          </c:val>
          <c:extLst>
            <c:ext xmlns:c16="http://schemas.microsoft.com/office/drawing/2014/chart" uri="{C3380CC4-5D6E-409C-BE32-E72D297353CC}">
              <c16:uniqueId val="{00000003-4A55-4189-B2C8-70341163B053}"/>
            </c:ext>
          </c:extLst>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0.01</c:v>
                </c:pt>
                <c:pt idx="4">
                  <c:v>#N/A</c:v>
                </c:pt>
                <c:pt idx="5">
                  <c:v>0.23</c:v>
                </c:pt>
                <c:pt idx="6">
                  <c:v>#N/A</c:v>
                </c:pt>
                <c:pt idx="7">
                  <c:v>0.54</c:v>
                </c:pt>
                <c:pt idx="8">
                  <c:v>#N/A</c:v>
                </c:pt>
                <c:pt idx="9">
                  <c:v>0.65</c:v>
                </c:pt>
              </c:numCache>
            </c:numRef>
          </c:val>
          <c:extLst>
            <c:ext xmlns:c16="http://schemas.microsoft.com/office/drawing/2014/chart" uri="{C3380CC4-5D6E-409C-BE32-E72D297353CC}">
              <c16:uniqueId val="{00000004-4A55-4189-B2C8-70341163B053}"/>
            </c:ext>
          </c:extLst>
        </c:ser>
        <c:ser>
          <c:idx val="5"/>
          <c:order val="5"/>
          <c:tx>
            <c:strRef>
              <c:f>データシート!$A$32</c:f>
              <c:strCache>
                <c:ptCount val="1"/>
                <c:pt idx="0">
                  <c:v>大潟村介護サービス事業特別会計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1.1000000000000001</c:v>
                </c:pt>
                <c:pt idx="4">
                  <c:v>#N/A</c:v>
                </c:pt>
                <c:pt idx="5">
                  <c:v>1.1000000000000001</c:v>
                </c:pt>
                <c:pt idx="6">
                  <c:v>#N/A</c:v>
                </c:pt>
                <c:pt idx="7">
                  <c:v>0.85</c:v>
                </c:pt>
                <c:pt idx="8">
                  <c:v>#N/A</c:v>
                </c:pt>
                <c:pt idx="9">
                  <c:v>0.86</c:v>
                </c:pt>
              </c:numCache>
            </c:numRef>
          </c:val>
          <c:extLst>
            <c:ext xmlns:c16="http://schemas.microsoft.com/office/drawing/2014/chart" uri="{C3380CC4-5D6E-409C-BE32-E72D297353CC}">
              <c16:uniqueId val="{00000005-4A55-4189-B2C8-70341163B053}"/>
            </c:ext>
          </c:extLst>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0.69</c:v>
                </c:pt>
                <c:pt idx="4">
                  <c:v>#N/A</c:v>
                </c:pt>
                <c:pt idx="5">
                  <c:v>0.57999999999999996</c:v>
                </c:pt>
                <c:pt idx="6">
                  <c:v>#N/A</c:v>
                </c:pt>
                <c:pt idx="7">
                  <c:v>1.29</c:v>
                </c:pt>
                <c:pt idx="8">
                  <c:v>#N/A</c:v>
                </c:pt>
                <c:pt idx="9">
                  <c:v>1.1200000000000001</c:v>
                </c:pt>
              </c:numCache>
            </c:numRef>
          </c:val>
          <c:extLst>
            <c:ext xmlns:c16="http://schemas.microsoft.com/office/drawing/2014/chart" uri="{C3380CC4-5D6E-409C-BE32-E72D297353CC}">
              <c16:uniqueId val="{00000006-4A55-4189-B2C8-70341163B053}"/>
            </c:ext>
          </c:extLst>
        </c:ser>
        <c:ser>
          <c:idx val="7"/>
          <c:order val="7"/>
          <c:tx>
            <c:strRef>
              <c:f>データシート!$A$34</c:f>
              <c:strCache>
                <c:ptCount val="1"/>
                <c:pt idx="0">
                  <c:v>大潟村公共下水道事業特別会計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0.57999999999999996</c:v>
                </c:pt>
                <c:pt idx="2">
                  <c:v>#N/A</c:v>
                </c:pt>
                <c:pt idx="3">
                  <c:v>0.36</c:v>
                </c:pt>
                <c:pt idx="4">
                  <c:v>#N/A</c:v>
                </c:pt>
                <c:pt idx="5">
                  <c:v>0.32</c:v>
                </c:pt>
                <c:pt idx="6">
                  <c:v>#N/A</c:v>
                </c:pt>
                <c:pt idx="7">
                  <c:v>0.35</c:v>
                </c:pt>
                <c:pt idx="8">
                  <c:v>#N/A</c:v>
                </c:pt>
                <c:pt idx="9">
                  <c:v>1.19</c:v>
                </c:pt>
              </c:numCache>
            </c:numRef>
          </c:val>
          <c:extLst>
            <c:ext xmlns:c16="http://schemas.microsoft.com/office/drawing/2014/chart" uri="{C3380CC4-5D6E-409C-BE32-E72D297353CC}">
              <c16:uniqueId val="{00000007-4A55-4189-B2C8-70341163B053}"/>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2.09</c:v>
                </c:pt>
                <c:pt idx="2">
                  <c:v>#N/A</c:v>
                </c:pt>
                <c:pt idx="3">
                  <c:v>3.15</c:v>
                </c:pt>
                <c:pt idx="4">
                  <c:v>#N/A</c:v>
                </c:pt>
                <c:pt idx="5">
                  <c:v>1.96</c:v>
                </c:pt>
                <c:pt idx="6">
                  <c:v>#N/A</c:v>
                </c:pt>
                <c:pt idx="7">
                  <c:v>1.2</c:v>
                </c:pt>
                <c:pt idx="8">
                  <c:v>#N/A</c:v>
                </c:pt>
                <c:pt idx="9">
                  <c:v>1.19</c:v>
                </c:pt>
              </c:numCache>
            </c:numRef>
          </c:val>
          <c:extLst>
            <c:ext xmlns:c16="http://schemas.microsoft.com/office/drawing/2014/chart" uri="{C3380CC4-5D6E-409C-BE32-E72D297353CC}">
              <c16:uniqueId val="{00000008-4A55-4189-B2C8-70341163B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6.73</c:v>
                </c:pt>
                <c:pt idx="2">
                  <c:v>#N/A</c:v>
                </c:pt>
                <c:pt idx="3">
                  <c:v>5.71</c:v>
                </c:pt>
                <c:pt idx="4">
                  <c:v>#N/A</c:v>
                </c:pt>
                <c:pt idx="5">
                  <c:v>5.74</c:v>
                </c:pt>
                <c:pt idx="6">
                  <c:v>#N/A</c:v>
                </c:pt>
                <c:pt idx="7">
                  <c:v>4.83</c:v>
                </c:pt>
                <c:pt idx="8">
                  <c:v>#N/A</c:v>
                </c:pt>
                <c:pt idx="9">
                  <c:v>5.34</c:v>
                </c:pt>
              </c:numCache>
            </c:numRef>
          </c:val>
          <c:extLst>
            <c:ext xmlns:c16="http://schemas.microsoft.com/office/drawing/2014/chart" uri="{C3380CC4-5D6E-409C-BE32-E72D297353CC}">
              <c16:uniqueId val="{00000009-4A55-4189-B2C8-70341163B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208</c:v>
                </c:pt>
                <c:pt idx="5">
                  <c:v>211</c:v>
                </c:pt>
                <c:pt idx="8">
                  <c:v>212</c:v>
                </c:pt>
                <c:pt idx="11">
                  <c:v>213</c:v>
                </c:pt>
                <c:pt idx="14">
                  <c:v>213</c:v>
                </c:pt>
              </c:numCache>
            </c:numRef>
          </c:val>
          <c:extLst>
            <c:ext xmlns:c16="http://schemas.microsoft.com/office/drawing/2014/chart" uri="{C3380CC4-5D6E-409C-BE32-E72D297353CC}">
              <c16:uniqueId val="{00000000-99EB-47E4-97F6-2968EA24B2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EB-47E4-97F6-2968EA24B2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EB-47E4-97F6-2968EA24B2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18</c:v>
                </c:pt>
                <c:pt idx="6">
                  <c:v>19</c:v>
                </c:pt>
                <c:pt idx="9">
                  <c:v>19</c:v>
                </c:pt>
                <c:pt idx="12">
                  <c:v>20</c:v>
                </c:pt>
              </c:numCache>
            </c:numRef>
          </c:val>
          <c:extLst>
            <c:ext xmlns:c16="http://schemas.microsoft.com/office/drawing/2014/chart" uri="{C3380CC4-5D6E-409C-BE32-E72D297353CC}">
              <c16:uniqueId val="{00000003-99EB-47E4-97F6-2968EA24B2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21</c:v>
                </c:pt>
                <c:pt idx="6">
                  <c:v>17</c:v>
                </c:pt>
                <c:pt idx="9">
                  <c:v>9</c:v>
                </c:pt>
                <c:pt idx="12">
                  <c:v>34</c:v>
                </c:pt>
              </c:numCache>
            </c:numRef>
          </c:val>
          <c:extLst>
            <c:ext xmlns:c16="http://schemas.microsoft.com/office/drawing/2014/chart" uri="{C3380CC4-5D6E-409C-BE32-E72D297353CC}">
              <c16:uniqueId val="{00000004-99EB-47E4-97F6-2968EA24B2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EB-47E4-97F6-2968EA24B2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EB-47E4-97F6-2968EA24B2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c:v>
                </c:pt>
                <c:pt idx="3">
                  <c:v>338</c:v>
                </c:pt>
                <c:pt idx="6">
                  <c:v>333</c:v>
                </c:pt>
                <c:pt idx="9">
                  <c:v>343</c:v>
                </c:pt>
                <c:pt idx="12">
                  <c:v>348</c:v>
                </c:pt>
              </c:numCache>
            </c:numRef>
          </c:val>
          <c:extLst>
            <c:ext xmlns:c16="http://schemas.microsoft.com/office/drawing/2014/chart" uri="{C3380CC4-5D6E-409C-BE32-E72D297353CC}">
              <c16:uniqueId val="{00000007-99EB-47E4-97F6-2968EA24B2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173</c:v>
                </c:pt>
                <c:pt idx="2">
                  <c:v>#N/A</c:v>
                </c:pt>
                <c:pt idx="3">
                  <c:v>#N/A</c:v>
                </c:pt>
                <c:pt idx="4">
                  <c:v>166</c:v>
                </c:pt>
                <c:pt idx="5">
                  <c:v>#N/A</c:v>
                </c:pt>
                <c:pt idx="6">
                  <c:v>#N/A</c:v>
                </c:pt>
                <c:pt idx="7">
                  <c:v>157</c:v>
                </c:pt>
                <c:pt idx="8">
                  <c:v>#N/A</c:v>
                </c:pt>
                <c:pt idx="9">
                  <c:v>#N/A</c:v>
                </c:pt>
                <c:pt idx="10">
                  <c:v>158</c:v>
                </c:pt>
                <c:pt idx="11">
                  <c:v>#N/A</c:v>
                </c:pt>
                <c:pt idx="12">
                  <c:v>#N/A</c:v>
                </c:pt>
                <c:pt idx="13">
                  <c:v>189</c:v>
                </c:pt>
                <c:pt idx="14">
                  <c:v>#N/A</c:v>
                </c:pt>
              </c:numCache>
            </c:numRef>
          </c:val>
          <c:smooth val="0"/>
          <c:extLst>
            <c:ext xmlns:c16="http://schemas.microsoft.com/office/drawing/2014/chart" uri="{C3380CC4-5D6E-409C-BE32-E72D297353CC}">
              <c16:uniqueId val="{00000008-99EB-47E4-97F6-2968EA24B2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2543</c:v>
                </c:pt>
                <c:pt idx="5">
                  <c:v>2661</c:v>
                </c:pt>
                <c:pt idx="8">
                  <c:v>2650</c:v>
                </c:pt>
                <c:pt idx="11">
                  <c:v>2607</c:v>
                </c:pt>
                <c:pt idx="14">
                  <c:v>2555</c:v>
                </c:pt>
              </c:numCache>
            </c:numRef>
          </c:val>
          <c:extLst>
            <c:ext xmlns:c16="http://schemas.microsoft.com/office/drawing/2014/chart" uri="{C3380CC4-5D6E-409C-BE32-E72D297353CC}">
              <c16:uniqueId val="{00000000-64DA-464B-8105-267DDCDFFE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DA-464B-8105-267DDCDFFE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1111</c:v>
                </c:pt>
                <c:pt idx="5">
                  <c:v>1068</c:v>
                </c:pt>
                <c:pt idx="8">
                  <c:v>945</c:v>
                </c:pt>
                <c:pt idx="11">
                  <c:v>976</c:v>
                </c:pt>
                <c:pt idx="14">
                  <c:v>1020</c:v>
                </c:pt>
              </c:numCache>
            </c:numRef>
          </c:val>
          <c:extLst>
            <c:ext xmlns:c16="http://schemas.microsoft.com/office/drawing/2014/chart" uri="{C3380CC4-5D6E-409C-BE32-E72D297353CC}">
              <c16:uniqueId val="{00000002-64DA-464B-8105-267DDCDFFE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DA-464B-8105-267DDCDFFE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A-464B-8105-267DDCDFFE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A-464B-8105-267DDCDFFE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409</c:v>
                </c:pt>
                <c:pt idx="3">
                  <c:v>376</c:v>
                </c:pt>
                <c:pt idx="6">
                  <c:v>379</c:v>
                </c:pt>
                <c:pt idx="9">
                  <c:v>271</c:v>
                </c:pt>
                <c:pt idx="12">
                  <c:v>267</c:v>
                </c:pt>
              </c:numCache>
            </c:numRef>
          </c:val>
          <c:extLst>
            <c:ext xmlns:c16="http://schemas.microsoft.com/office/drawing/2014/chart" uri="{C3380CC4-5D6E-409C-BE32-E72D297353CC}">
              <c16:uniqueId val="{00000006-64DA-464B-8105-267DDCDFFE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153</c:v>
                </c:pt>
                <c:pt idx="3">
                  <c:v>139</c:v>
                </c:pt>
                <c:pt idx="6">
                  <c:v>122</c:v>
                </c:pt>
                <c:pt idx="9">
                  <c:v>101</c:v>
                </c:pt>
                <c:pt idx="12">
                  <c:v>76</c:v>
                </c:pt>
              </c:numCache>
            </c:numRef>
          </c:val>
          <c:extLst>
            <c:ext xmlns:c16="http://schemas.microsoft.com/office/drawing/2014/chart" uri="{C3380CC4-5D6E-409C-BE32-E72D297353CC}">
              <c16:uniqueId val="{00000007-64DA-464B-8105-267DDCDFFE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c:v>
                </c:pt>
                <c:pt idx="3">
                  <c:v>228</c:v>
                </c:pt>
                <c:pt idx="6">
                  <c:v>197</c:v>
                </c:pt>
                <c:pt idx="9">
                  <c:v>145</c:v>
                </c:pt>
                <c:pt idx="12">
                  <c:v>159</c:v>
                </c:pt>
              </c:numCache>
            </c:numRef>
          </c:val>
          <c:extLst>
            <c:ext xmlns:c16="http://schemas.microsoft.com/office/drawing/2014/chart" uri="{C3380CC4-5D6E-409C-BE32-E72D297353CC}">
              <c16:uniqueId val="{00000008-64DA-464B-8105-267DDCDFFE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9-64DA-464B-8105-267DDCDFFE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3767</c:v>
                </c:pt>
                <c:pt idx="3">
                  <c:v>4175</c:v>
                </c:pt>
                <c:pt idx="6">
                  <c:v>3864</c:v>
                </c:pt>
                <c:pt idx="9">
                  <c:v>3660</c:v>
                </c:pt>
                <c:pt idx="12">
                  <c:v>3384</c:v>
                </c:pt>
              </c:numCache>
            </c:numRef>
          </c:val>
          <c:extLst>
            <c:ext xmlns:c16="http://schemas.microsoft.com/office/drawing/2014/chart" uri="{C3380CC4-5D6E-409C-BE32-E72D297353CC}">
              <c16:uniqueId val="{0000000A-64DA-464B-8105-267DDCDFFE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894</c:v>
                </c:pt>
                <c:pt idx="2">
                  <c:v>#N/A</c:v>
                </c:pt>
                <c:pt idx="3">
                  <c:v>#N/A</c:v>
                </c:pt>
                <c:pt idx="4">
                  <c:v>1190</c:v>
                </c:pt>
                <c:pt idx="5">
                  <c:v>#N/A</c:v>
                </c:pt>
                <c:pt idx="6">
                  <c:v>#N/A</c:v>
                </c:pt>
                <c:pt idx="7">
                  <c:v>969</c:v>
                </c:pt>
                <c:pt idx="8">
                  <c:v>#N/A</c:v>
                </c:pt>
                <c:pt idx="9">
                  <c:v>#N/A</c:v>
                </c:pt>
                <c:pt idx="10">
                  <c:v>594</c:v>
                </c:pt>
                <c:pt idx="11">
                  <c:v>#N/A</c:v>
                </c:pt>
                <c:pt idx="12">
                  <c:v>#N/A</c:v>
                </c:pt>
                <c:pt idx="13">
                  <c:v>311</c:v>
                </c:pt>
                <c:pt idx="14">
                  <c:v>#N/A</c:v>
                </c:pt>
              </c:numCache>
            </c:numRef>
          </c:val>
          <c:smooth val="0"/>
          <c:extLst>
            <c:ext xmlns:c16="http://schemas.microsoft.com/office/drawing/2014/chart" uri="{C3380CC4-5D6E-409C-BE32-E72D297353CC}">
              <c16:uniqueId val="{0000000B-64DA-464B-8105-267DDCDFFE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395</c:v>
                </c:pt>
                <c:pt idx="1">
                  <c:v>265</c:v>
                </c:pt>
                <c:pt idx="2">
                  <c:v>267</c:v>
                </c:pt>
              </c:numCache>
            </c:numRef>
          </c:val>
          <c:extLst>
            <c:ext xmlns:c16="http://schemas.microsoft.com/office/drawing/2014/chart" uri="{C3380CC4-5D6E-409C-BE32-E72D297353CC}">
              <c16:uniqueId val="{00000000-BBD0-4C80-8E4D-74D15155A0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100</c:v>
                </c:pt>
                <c:pt idx="2">
                  <c:v>2</c:v>
                </c:pt>
              </c:numCache>
            </c:numRef>
          </c:val>
          <c:extLst>
            <c:ext xmlns:c16="http://schemas.microsoft.com/office/drawing/2014/chart" uri="{C3380CC4-5D6E-409C-BE32-E72D297353CC}">
              <c16:uniqueId val="{00000001-BBD0-4C80-8E4D-74D15155A0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296</c:v>
                </c:pt>
                <c:pt idx="1">
                  <c:v>437</c:v>
                </c:pt>
                <c:pt idx="2">
                  <c:v>543</c:v>
                </c:pt>
              </c:numCache>
            </c:numRef>
          </c:val>
          <c:extLst>
            <c:ext xmlns:c16="http://schemas.microsoft.com/office/drawing/2014/chart" uri="{C3380CC4-5D6E-409C-BE32-E72D297353CC}">
              <c16:uniqueId val="{00000002-BBD0-4C80-8E4D-74D15155A0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{655B181A-A826-4C21-AECD-0D5FA9D36C2B}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37-4B06-B71B-30EE5BAA1A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{24329205-B1F4-4EC5-8ED1-431FDB497DCB}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7-4B06-B71B-30EE5BAA1A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{95BBEE57-1844-48A6-9915-9281C92769DE}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7-4B06-B71B-30EE5BAA1A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{30E43081-B71E-40A2-AA78-2AE45579FE30}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7-4B06-B71B-30EE5BAA1A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{62BB2C21-2206-4E96-9899-842B50B5DC38}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7-4B06-B71B-30EE5BAA1A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{FFD767D8-5CA4-4A44-8673-E0597D06F584}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37-4B06-B71B-30EE5BAA1A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{76155825-8573-4B3D-A14C-406512D25DF8}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37-4B06-B71B-30EE5BAA1A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{8AFE7ABD-283C-462F-8E65-09A219E6B0C2}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37-4B06-B71B-30EE5BAA1A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{B7DE6296-080C-4A99-8E55-3EF94255BDEC}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37-4B06-B71B-30EE5BAA1A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54.4</c:v>
                </c:pt>
                <c:pt idx="16">
                  <c:v>55.9</c:v>
                </c:pt>
                <c:pt idx="24">
                  <c:v>57.7</c:v>
                </c:pt>
                <c:pt idx="32">
                  <c:v>59.1</c:v>
                </c:pt>
              </c:numCache>
            </c:numRef>
          </c:xVal>
          <c:yVal>
            <c:numRef>
              <c:f>公会計指標分析・財政指標組合せ分析表!$BP$51:$DC$51</c:f>
              <c:numCache>
                <c:formatCode>#,##0.0;"▲ "#,##0.0</c:formatCode>
                <c:ptCount val="40"/>
                <c:pt idx="0">
                  <c:v>45.3</c:v>
                </c:pt>
                <c:pt idx="8">
                  <c:v>60.8</c:v>
                </c:pt>
                <c:pt idx="16">
                  <c:v>50.7</c:v>
                </c:pt>
                <c:pt idx="24">
                  <c:v>31</c:v>
                </c:pt>
                <c:pt idx="32">
                  <c:v>15.8</c:v>
                </c:pt>
              </c:numCache>
            </c:numRef>
          </c:yVal>
          <c:smooth val="0"/>
          <c:extLst>
            <c:ext xmlns:c16="http://schemas.microsoft.com/office/drawing/2014/chart" uri="{C3380CC4-5D6E-409C-BE32-E72D297353CC}">
              <c16:uniqueId val="{00000009-2F37-4B06-B71B-30EE5BAA1A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{8878F45F-D601-4BEE-AE5F-8E3171450723}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37-4B06-B71B-30EE5BAA1A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{351A866B-E944-4942-9485-B38E8F472255}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7-4B06-B71B-30EE5BAA1A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{82DCA819-1B4E-4089-A890-379FE84965C9}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7-4B06-B71B-30EE5BAA1A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{61C09204-ACFC-40AE-9F2B-6B35C0A7734E}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7-4B06-B71B-30EE5BAA1A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{02D82592-193D-4275-9CC2-53F21D360E4B}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7-4B06-B71B-30EE5BAA1A9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{BCE42008-1A12-4B78-8938-C84C40F778CB}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37-4B06-B71B-30EE5BAA1A9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{8EA9D556-1203-45AA-8958-AD94C3DE76F0}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37-4B06-B71B-30EE5BAA1A9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{28745AAB-4A7D-4C53-8C82-9C183BD7095B}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37-4B06-B71B-30EE5BAA1A9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{19297FF2-EDED-446B-A6CD-94FAB96C4992}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37-4B06-B71B-30EE5BAA1A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F37-4B06-B71B-30EE5BAA1A9A}"/>
            </c:ext>
          </c:extLst>
        </c:ser>
        <c:dLbls>
          <c:showLegendKey val="0"/>
          <c:showVal val="1"/>
          <c:showCatName val="0"/>
          <c:showSerName val="0"/>
          <c:showPercent val="0"/>
          <c:showBubbleSize val="0"/>
        </c:dLbls>
        <c:axId val="46179840"/>
        <c:axId val="46181760"/>
      </c:scatterChart>
      <c:valAx>
        <c:axId val="46179840"/>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{666AE775-FB18-4D18-9338-AA598C5D8B4C}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60-476E-AF33-D252ACEBD8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{FCC3B752-E471-43FC-B805-50E7806DB658}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60-476E-AF33-D252ACEBD8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{AEC2C34E-828F-4ED1-B16C-72ECCBBD2BF0}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60-476E-AF33-D252ACEBD8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{2B60AA25-B8DF-4466-A852-E810AFAD17A4}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60-476E-AF33-D252ACEBD8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{B23F49D2-AACB-453C-9A98-B3BB3E8C47C6}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60-476E-AF33-D252ACEBD82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{D7B19595-896C-45AE-91D0-BFACE6362B16}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60-476E-AF33-D252ACEBD8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{3B55DF5D-F91F-4B52-BB19-9B5FBD80B1C2}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60-476E-AF33-D252ACEBD8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{5D0B5093-B22E-4218-B531-09476790EE76}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60-476E-AF33-D252ACEBD82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{18B9A1EB-B9A7-4732-BB70-68793E000E9E}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60-476E-AF33-D252ACEBD8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8</c:v>
                </c:pt>
                <c:pt idx="16">
                  <c:v>8.5</c:v>
                </c:pt>
                <c:pt idx="24">
                  <c:v>8.1999999999999993</c:v>
                </c:pt>
                <c:pt idx="32">
                  <c:v>8.6</c:v>
                </c:pt>
              </c:numCache>
            </c:numRef>
          </c:xVal>
          <c:yVal>
            <c:numRef>
              <c:f>公会計指標分析・財政指標組合せ分析表!$BP$73:$DC$73</c:f>
              <c:numCache>
                <c:formatCode>#,##0.0;"▲ "#,##0.0</c:formatCode>
                <c:ptCount val="40"/>
                <c:pt idx="0">
                  <c:v>45.3</c:v>
                </c:pt>
                <c:pt idx="8">
                  <c:v>60.8</c:v>
                </c:pt>
                <c:pt idx="16">
                  <c:v>50.7</c:v>
                </c:pt>
                <c:pt idx="24">
                  <c:v>31</c:v>
                </c:pt>
                <c:pt idx="32">
                  <c:v>15.8</c:v>
                </c:pt>
              </c:numCache>
            </c:numRef>
          </c:yVal>
          <c:smooth val="0"/>
          <c:extLst>
            <c:ext xmlns:c16="http://schemas.microsoft.com/office/drawing/2014/chart" uri="{C3380CC4-5D6E-409C-BE32-E72D297353CC}">
              <c16:uniqueId val="{00000009-1660-476E-AF33-D252ACEBD8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818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{5644D24F-F52B-4301-9164-A3F9C04EB63A}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60-476E-AF33-D252ACEBD8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{086A96DE-FCB3-4AC5-8F67-1F08B9609BD0}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60-476E-AF33-D252ACEBD8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{411FBAAA-90E7-491B-A51D-180BBA80EA3F}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60-476E-AF33-D252ACEBD8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{CA97504F-5183-43EE-B03E-869F18DD804F}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60-476E-AF33-D252ACEBD8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{77ABD768-66FE-4495-92DF-4150AAD8DBC6}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60-476E-AF33-D252ACEBD82C}"/>
                </c:ext>
              </c:extLst>
            </c:dLbl>
            <c:dLbl>
              <c:idx val="8"/>
              <c:layout>
                <c:manualLayout>
                  <c:x val="-4.5160355153971272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{FC728CCC-02FA-492A-AD1A-786044539D71}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60-476E-AF33-D252ACEBD82C}"/>
                </c:ext>
              </c:extLst>
            </c:dLbl>
            <c:dLbl>
              <c:idx val="16"/>
              <c:layout>
                <c:manualLayout>
                  <c:x val="-1.8235628084249993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{828A1AD5-5816-4769-88A8-50884C207A14}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60-476E-AF33-D252ACEBD82C}"/>
                </c:ext>
              </c:extLst>
            </c:dLbl>
            <c:dLbl>
              <c:idx val="24"/>
              <c:layout>
                <c:manualLayout>
                  <c:x val="-2.5661950693353183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{95DC2877-59D3-4205-AF78-68CAB71D06DB}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60-476E-AF33-D252ACEBD82C}"/>
                </c:ext>
              </c:extLst>
            </c:dLbl>
            <c:dLbl>
              <c:idx val="32"/>
              <c:layout>
                <c:manualLayout>
                  <c:x val="-2.4080195668954869E-2"/>
                  <c:y val="-9.07977357461810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{4FA795B5-293B-45C0-99A9-212049873FF3}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60-476E-AF33-D252ACEBD8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60-476E-AF33-D252ACEBD82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年度にかけて行われた大潟小中学校建設事業に係る地方債の償還開始に伴い増となっている。今後、認定こども園等建設事業の償還開始等に伴い増加し、償還のピークが令和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水道事業特別会計において繰入金が皆増となったため大幅に増加して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大潟小中学校建設事業に伴う元金償還開始等の影響で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増加傾向にあったが、今年度は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同額であった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。今後も大規模建設事業の財源として地方債を発行する際は、交付税算入率の高い地方債を活用していく。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今後も繰上償還の実施や徹底した歳出削減等により、実質公債比率の上昇抑制に努める。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一般会計等に係る地方債の現在高が大きな割合を占めており、適時繰上償還事業を実施することにより将来負担額の引下げを行っている。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年度においても繰上償還を実施したため、地方債の現在高が減少している。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今後も、老朽化した公共施設の大規模建設事業の財源として地方債の新規発行要素があるため、繰上償還を積極的に行い、将来負担額の抑制に努める。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充当可能基金はほぼ横ばい傾向となっている。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計画的な基金の積み増しを行い、充当可能財源等の確保に努める。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百万円の増となっている。主な理由は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ふるさと応援基金が前年度比で大幅に増額となったためである。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一方で、繰上償還事業の実施により減債基金は減額となった。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認定こども園等建設事業等の大規模建設事業の財源として借り入れた地方債の償還のピークが令和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年度であると見込まれる。また、令和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年度からは大規模なかんがい排水施設の整備事業が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実施され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ることから、今後は可能な限り基金の積み増しを行い、充当可能財源等の確保に努める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・かんがい排水施設整備基金は、かんがい排水施設整備事業に伴う負担金の支払い及び償還金に必要な資金として設置している。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・ふるさと応援基金は、ふるさと応援寄附金（ふるさと納税）を原資に、まちづくりのためにに必要な資金として設置している。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低炭素社会推進基金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太陽光発電事業者の出資配当金を原資に、環境に配慮した低炭素社会の推進に係る事業のための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として設置している。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前年度の一般会計の剰余金を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月補正で増額補正し積み立てている。令和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年度については、かんがい排水施設整備金に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百万円、ふるさと応援基金はふるさと応援寄附金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た一方、道路維持管理基金では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百万円、観光振興基金では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百万円をそれぞれの事業に充当するために取り崩しており、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年度より大規模なかんがい排水施設整備事業が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されており、かんがい排水施設整備基金を優先的に積み増していく予定である。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百万円を積み立てを行ったことから、令和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今後は大規模なかんがい排水施設整備事業が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実施され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ることから、特定目的基金であるかんがい排水施設整備基金や減債基金を優先的に積み増していく。財政調整基金については、標準財政規模の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割を下回ることのないように運用していく。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基金の積立については、かんがい排水施設整備基金を最優先としながらも、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減債基金も優先順位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高いものとして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108E0F-37AC-4140-8F08-0C3B45FDA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70248E-8CD6-4619-ABD6-86D589E26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79B2A6C-ABE3-4F5E-A4AC-4EB3C8E4C69D}"/>
            </a:ext>
          </a:extLst>
        </xdr:cNvPr>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0D27A1D-3DBE-4F5B-8B74-6EBDD5EF3455}"/>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9C39954-9CD7-48C9-A0BD-99721C243038}"/>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5F81DFD-9976-4504-932F-2234C131395F}"/>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AFCC130-F165-4A6E-8C05-7D6F704F786D}"/>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346319-C367-4065-B94F-43D0888DD114}"/>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152C04-918B-46E5-A78E-E96F7E5B2780}"/>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6C4DCAC-B2D3-41F8-BFD4-3C165CF02894}"/>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D326F7-333C-4D07-AD51-82348A029355}"/>
            </a:ext>
          </a:extLst>
        </xdr:cNvPr>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17269D-6568-4873-B160-6F74BDA7B93B}"/>
            </a:ext>
          </a:extLst>
        </xdr:cNvPr>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CCE7869-B8E5-4341-BF82-15E2C5D94D48}"/>
            </a:ext>
          </a:extLst>
        </xdr:cNvPr>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8B7A3FE-116E-4BD0-8DB2-F181FA65E080}"/>
            </a:ext>
          </a:extLst>
        </xdr:cNvPr>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A165B2B-F4C2-489C-A769-E30A0879D9EB}"/>
            </a:ext>
          </a:extLst>
        </xdr:cNvPr>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126286D-3BF2-402C-9794-B3B5EF6F88E2}"/>
            </a:ext>
          </a:extLst>
        </xdr:cNvPr>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D93DF51-DC20-4CD3-81BE-9B73542FEB32}"/>
            </a:ext>
          </a:extLst>
        </xdr:cNvPr>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9B61F22-DE40-4088-A25B-D67E41D6C892}"/>
            </a:ext>
          </a:extLst>
        </xdr:cNvPr>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995348B-C9E2-43C2-BB58-81AF8007D304}"/>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8A358E-A34A-426D-80C9-600D51A36524}"/>
            </a:ext>
          </a:extLst>
        </xdr:cNvPr>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62CBE2-5265-4661-92D8-585BAD846BB6}"/>
            </a:ext>
          </a:extLst>
        </xdr:cNvPr>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5BC26F3-0752-4D62-ABAE-803BC9199341}"/>
            </a:ext>
          </a:extLst>
        </xdr:cNvPr>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615F156-94F3-4C1C-8155-89C885FE0D64}"/>
            </a:ext>
          </a:extLst>
        </xdr:cNvPr>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A89E426-0BEC-40F1-9C52-96605AFD508D}"/>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086F51-607C-4834-B79B-59AE10908E63}"/>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6A62CE7-266C-4A55-BD23-A92D5111E587}"/>
            </a:ext>
          </a:extLst>
        </xdr:cNvPr>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72CC1D-C4E9-4AD9-9557-63D94BAC9D68}"/>
            </a:ext>
          </a:extLst>
        </xdr:cNvPr>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2F106F5-C34B-481B-A004-B4A0BD7B6761}"/>
            </a:ext>
          </a:extLst>
        </xdr:cNvPr>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B43182-A5C5-4407-87CA-06B827A96917}"/>
            </a:ext>
          </a:extLst>
        </xdr:cNvPr>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3CE9FAD-B57F-4D83-98CC-721619EF607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F1B7825-7337-4A79-AFB2-414FEB8DEC5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6DE4CD2-8EA6-4C44-803D-76E34002029F}"/>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843C6EF-C062-4716-A751-C7F77CEBBB6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FA1F5EF-CF02-40BD-8A94-3732CD79D37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1420F30-20DD-432F-872C-6B25B0CECEF5}"/>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BEC00D2-7F68-4968-9A0B-29DAD2EDAA3A}"/>
            </a:ext>
          </a:extLst>
        </xdr:cNvPr>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C154DF8-A822-4CA5-A4B4-ACDFC306857F}"/>
            </a:ext>
          </a:extLst>
        </xdr:cNvPr>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1D9BAB5-B45B-49DC-9970-AD1071A83248}"/>
            </a:ext>
          </a:extLst>
        </xdr:cNvPr>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B8ED19C-FC0E-4220-8A0D-6B2F0747982E}"/>
            </a:ext>
          </a:extLst>
        </xdr:cNvPr>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26765B2-7004-47F7-B56F-6A06DD13EFFB}"/>
            </a:ext>
          </a:extLst>
        </xdr:cNvPr>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C9E3273-3CF9-45D0-A5DF-23A240BF3A26}"/>
            </a:ext>
          </a:extLst>
        </xdr:cNvPr>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318BC8-59E2-452A-8B40-66CCBB0D3A9E}"/>
            </a:ext>
          </a:extLst>
        </xdr:cNvPr>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CF4F049-65B3-4EE3-9D18-4823454733E9}"/>
            </a:ext>
          </a:extLst>
        </xdr:cNvPr>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ACF39D0-0FCA-4FBA-94BE-B8C898495665}"/>
            </a:ext>
          </a:extLst>
        </xdr:cNvPr>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14B5D1E-3AAA-48C6-AEAC-A9B54789B119}"/>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B0F3362-631A-48BA-8EA2-313803DBA54F}"/>
            </a:ext>
          </a:extLst>
        </xdr:cNvPr>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4ECC0E1-EFE7-4B89-A754-580E1177DB71}"/>
            </a:ext>
          </a:extLst>
        </xdr:cNvPr>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有形固定資産減価償却率は、前年度に比べ上昇しているが、類似団体平均よりもやや低い水準となっている。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役場庁舎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など耐用年数を経過した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や耐用年数近くまで経過した施設が増加する一方、建て替えを予定している施設は少なく、今後も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今後も、大潟村公共施設等総合管理計画に基づき、老朽化した施設について、点検・診断や計画的な予防保全による長寿命化を進めていくなど、公共施設等の適正管理に努める。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7920F0A-7301-4B61-A1C8-99A47ADB0B76}"/>
            </a:ext>
          </a:extLst>
        </xdr:cNvPr>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8D7A136-EDB7-4406-A776-BC7AE59B9838}"/>
            </a:ext>
          </a:extLst>
        </xdr:cNvPr>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DD3F3CE-F6BF-4999-9F3C-93F14B262058}"/>
            </a:ext>
          </a:extLst>
        </xdr:cNvPr>
        <xdr:cNvSpPr txBox="1"/>
      </xdr:nvSpPr>
      <xdr:spPr>
        <a:xfrm>
          <a:off x="7100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C53360C-DB73-491C-9CB3-9D469E1A67EB}"/>
            </a:ext>
          </a:extLst>
        </xdr:cNvPr>
        <xdr:cNvCxnSpPr/>
      </xdr:nvCxnSpPr>
      <xdr:spPr>
        <a:xfrm>
          <a:off x="1098550" y="59086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7245046-906B-48C6-AB1A-F29A74DCEC09}"/>
            </a:ext>
          </a:extLst>
        </xdr:cNvPr>
        <xdr:cNvSpPr txBox="1"/>
      </xdr:nvSpPr>
      <xdr:spPr>
        <a:xfrm>
          <a:off x="75185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F1ED81B-604C-435A-8513-C2FA07F2FFA6}"/>
            </a:ext>
          </a:extLst>
        </xdr:cNvPr>
        <xdr:cNvCxnSpPr/>
      </xdr:nvCxnSpPr>
      <xdr:spPr>
        <a:xfrm>
          <a:off x="1098550" y="54768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E876894-1494-4CF7-9CD1-07A794940CA6}"/>
            </a:ext>
          </a:extLst>
        </xdr:cNvPr>
        <xdr:cNvSpPr txBox="1"/>
      </xdr:nvSpPr>
      <xdr:spPr>
        <a:xfrm>
          <a:off x="75185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0B82924-90EB-46F6-AD9E-D5B1AA149616}"/>
            </a:ext>
          </a:extLst>
        </xdr:cNvPr>
        <xdr:cNvCxnSpPr/>
      </xdr:nvCxnSpPr>
      <xdr:spPr>
        <a:xfrm>
          <a:off x="1098550" y="50450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16DBE44-30D6-4B1A-A624-FD7B7FF6B777}"/>
            </a:ext>
          </a:extLst>
        </xdr:cNvPr>
        <xdr:cNvSpPr txBox="1"/>
      </xdr:nvSpPr>
      <xdr:spPr>
        <a:xfrm>
          <a:off x="75185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D6520AA1-1D52-4E3F-80DC-92D48A8E0816}"/>
            </a:ext>
          </a:extLst>
        </xdr:cNvPr>
        <xdr:cNvCxnSpPr/>
      </xdr:nvCxnSpPr>
      <xdr:spPr>
        <a:xfrm>
          <a:off x="1098550" y="46132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D74CB7F-C180-4DE2-828D-E51CFC82EFD6}"/>
            </a:ext>
          </a:extLst>
        </xdr:cNvPr>
        <xdr:cNvSpPr txBox="1"/>
      </xdr:nvSpPr>
      <xdr:spPr>
        <a:xfrm>
          <a:off x="75185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2FF2E5D-E2A2-4151-BED9-550A85821831}"/>
            </a:ext>
          </a:extLst>
        </xdr:cNvPr>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AADDDCA1-5073-41EB-839E-820007914075}"/>
            </a:ext>
          </a:extLst>
        </xdr:cNvPr>
        <xdr:cNvSpPr txBox="1"/>
      </xdr:nvSpPr>
      <xdr:spPr>
        <a:xfrm>
          <a:off x="7841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9E50D17-6CDB-4647-A3DE-859B6E523768}"/>
            </a:ext>
          </a:extLst>
        </xdr:cNvPr>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FA1B3815-B2A2-4AD9-BAFC-FDB4DDED65DC}"/>
            </a:ext>
          </a:extLst>
        </xdr:cNvPr>
        <xdr:cNvCxnSpPr/>
      </xdr:nvCxnSpPr>
      <xdr:spPr>
        <a:xfrm flipV="1">
          <a:off x="40747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D9B26BD2-CB7F-4E5F-8CB1-B0BB832DA655}"/>
            </a:ext>
          </a:extLst>
        </xdr:cNvPr>
        <xdr:cNvSpPr txBox="1"/>
      </xdr:nvSpPr>
      <xdr:spPr>
        <a:xfrm>
          <a:off x="41275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5F2FAD6A-3E5B-4D40-B84E-D6EB17B4E229}"/>
            </a:ext>
          </a:extLst>
        </xdr:cNvPr>
        <xdr:cNvCxnSpPr/>
      </xdr:nvCxnSpPr>
      <xdr:spPr>
        <a:xfrm>
          <a:off x="3987800" y="5837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69CA1DBA-443C-4DBE-A564-04029B25614D}"/>
            </a:ext>
          </a:extLst>
        </xdr:cNvPr>
        <xdr:cNvSpPr txBox="1"/>
      </xdr:nvSpPr>
      <xdr:spPr>
        <a:xfrm>
          <a:off x="41275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31581D5E-9F43-421F-A9B1-99E0B074A1A7}"/>
            </a:ext>
          </a:extLst>
        </xdr:cNvPr>
        <xdr:cNvCxnSpPr/>
      </xdr:nvCxnSpPr>
      <xdr:spPr>
        <a:xfrm>
          <a:off x="3987800" y="46888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4F71D6B3-78DF-4F95-A2D3-5AF41925FAE3}"/>
            </a:ext>
          </a:extLst>
        </xdr:cNvPr>
        <xdr:cNvSpPr txBox="1"/>
      </xdr:nvSpPr>
      <xdr:spPr>
        <a:xfrm>
          <a:off x="41275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8A9CD372-DE0C-4A01-9271-42E8BCEDAE6E}"/>
            </a:ext>
          </a:extLst>
        </xdr:cNvPr>
        <xdr:cNvSpPr/>
      </xdr:nvSpPr>
      <xdr:spPr>
        <a:xfrm>
          <a:off x="40259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92241FEF-0823-4FE7-92EA-0B45A0CE7BF2}"/>
            </a:ext>
          </a:extLst>
        </xdr:cNvPr>
        <xdr:cNvSpPr/>
      </xdr:nvSpPr>
      <xdr:spPr>
        <a:xfrm>
          <a:off x="3429000" y="54260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D240609A-0F6B-40D2-A858-2242D061FAF9}"/>
            </a:ext>
          </a:extLst>
        </xdr:cNvPr>
        <xdr:cNvSpPr/>
      </xdr:nvSpPr>
      <xdr:spPr>
        <a:xfrm>
          <a:off x="2781300" y="54023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3B966ED3-6001-4701-A428-E8587844D731}"/>
            </a:ext>
          </a:extLst>
        </xdr:cNvPr>
        <xdr:cNvSpPr/>
      </xdr:nvSpPr>
      <xdr:spPr>
        <a:xfrm>
          <a:off x="2133600" y="53764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7F660CB1-2C31-4230-908C-5CF79E332DC1}"/>
            </a:ext>
          </a:extLst>
        </xdr:cNvPr>
        <xdr:cNvSpPr/>
      </xdr:nvSpPr>
      <xdr:spPr>
        <a:xfrm>
          <a:off x="1485900" y="53461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1FD4852-96C5-4D8B-9FAF-7FF18BB5834D}"/>
            </a:ext>
          </a:extLst>
        </xdr:cNvPr>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5CD742C-A257-459A-A244-3A71DF2BA1A0}"/>
            </a:ext>
          </a:extLst>
        </xdr:cNvPr>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FEFD927-143E-41D6-9552-0275786043CC}"/>
            </a:ext>
          </a:extLst>
        </xdr:cNvPr>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7F1CDD0-CAA5-49F4-9621-6212DA364DC3}"/>
            </a:ext>
          </a:extLst>
        </xdr:cNvPr>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B228B1-85E2-4A81-8546-3C7349495E64}"/>
            </a:ext>
          </a:extLst>
        </xdr:cNvPr>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91694</xdr:rowOff>
    </xdr:from>
    <xdr:to>
      <xdr:col>23</xdr:col>
      <xdr:colOff>136525</xdr:colOff>
      <xdr:row>32</xdr:row>
      <xdr:rowOff>21844</xdr:rowOff>
    </xdr:to>
    <xdr:sp macro="" textlink="">
      <xdr:nvSpPr>
        <xdr:cNvPr id="79" name="楕円 78">
          <a:extLst>
            <a:ext uri="{FF2B5EF4-FFF2-40B4-BE49-F238E27FC236}">
              <a16:creationId xmlns:a16="http://schemas.microsoft.com/office/drawing/2014/main" id="{F8CC561C-0C84-4BBA-91C7-E75CF99982CC}"/>
            </a:ext>
          </a:extLst>
        </xdr:cNvPr>
        <xdr:cNvSpPr/>
      </xdr:nvSpPr>
      <xdr:spPr>
        <a:xfrm>
          <a:off x="4025900" y="54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114571</xdr:rowOff>
    </xdr:from>
    <xdr:ext cx="405111" cy="259045"/>
    <xdr:sp macro="" textlink="">
      <xdr:nvSpPr>
        <xdr:cNvPr id="80" name="有形固定資産減価償却率該当値テキスト">
          <a:extLst>
            <a:ext uri="{FF2B5EF4-FFF2-40B4-BE49-F238E27FC236}">
              <a16:creationId xmlns:a16="http://schemas.microsoft.com/office/drawing/2014/main" id="{731FC0E9-EE76-4098-9054-FF0886A4C02F}"/>
            </a:ext>
          </a:extLst>
        </xdr:cNvPr>
        <xdr:cNvSpPr txBox="1"/>
      </xdr:nvSpPr>
      <xdr:spPr>
        <a:xfrm>
          <a:off x="4127500" y="52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61468</xdr:rowOff>
    </xdr:from>
    <xdr:to>
      <xdr:col>19</xdr:col>
      <xdr:colOff>187325</xdr:colOff>
      <xdr:row>31</xdr:row>
      <xdr:rowOff>163068</xdr:rowOff>
    </xdr:to>
    <xdr:sp macro="" textlink="">
      <xdr:nvSpPr>
        <xdr:cNvPr id="81" name="楕円 80">
          <a:extLst>
            <a:ext uri="{FF2B5EF4-FFF2-40B4-BE49-F238E27FC236}">
              <a16:creationId xmlns:a16="http://schemas.microsoft.com/office/drawing/2014/main" id="{627364B3-11A8-40F2-A505-B808AFC1B54C}"/>
            </a:ext>
          </a:extLst>
        </xdr:cNvPr>
        <xdr:cNvSpPr/>
      </xdr:nvSpPr>
      <xdr:spPr>
        <a:xfrm>
          <a:off x="3429000" y="53764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112268</xdr:rowOff>
    </xdr:from>
    <xdr:to>
      <xdr:col>23</xdr:col>
      <xdr:colOff>85725</xdr:colOff>
      <xdr:row>31</xdr:row>
      <xdr:rowOff>142494</xdr:rowOff>
    </xdr:to>
    <xdr:cxnSp macro="">
      <xdr:nvCxnSpPr>
        <xdr:cNvPr id="82" name="直線コネクタ 81">
          <a:extLst>
            <a:ext uri="{FF2B5EF4-FFF2-40B4-BE49-F238E27FC236}">
              <a16:creationId xmlns:a16="http://schemas.microsoft.com/office/drawing/2014/main" id="{976A2390-D962-4088-A187-4F4696D38718}"/>
            </a:ext>
          </a:extLst>
        </xdr:cNvPr>
        <xdr:cNvCxnSpPr/>
      </xdr:nvCxnSpPr>
      <xdr:spPr>
        <a:xfrm>
          <a:off x="3479800" y="5427218"/>
          <a:ext cx="5969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22606</xdr:rowOff>
    </xdr:from>
    <xdr:to>
      <xdr:col>15</xdr:col>
      <xdr:colOff>187325</xdr:colOff>
      <xdr:row>31</xdr:row>
      <xdr:rowOff>124206</xdr:rowOff>
    </xdr:to>
    <xdr:sp macro="" textlink="">
      <xdr:nvSpPr>
        <xdr:cNvPr id="83" name="楕円 82">
          <a:extLst>
            <a:ext uri="{FF2B5EF4-FFF2-40B4-BE49-F238E27FC236}">
              <a16:creationId xmlns:a16="http://schemas.microsoft.com/office/drawing/2014/main" id="{BC247370-5EFA-4101-BB09-A474A6F2C1E1}"/>
            </a:ext>
          </a:extLst>
        </xdr:cNvPr>
        <xdr:cNvSpPr/>
      </xdr:nvSpPr>
      <xdr:spPr>
        <a:xfrm>
          <a:off x="2781300" y="5337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73406</xdr:rowOff>
    </xdr:from>
    <xdr:to>
      <xdr:col>19</xdr:col>
      <xdr:colOff>136525</xdr:colOff>
      <xdr:row>31</xdr:row>
      <xdr:rowOff>112268</xdr:rowOff>
    </xdr:to>
    <xdr:cxnSp macro="">
      <xdr:nvCxnSpPr>
        <xdr:cNvPr id="84" name="直線コネクタ 83">
          <a:extLst>
            <a:ext uri="{FF2B5EF4-FFF2-40B4-BE49-F238E27FC236}">
              <a16:creationId xmlns:a16="http://schemas.microsoft.com/office/drawing/2014/main" id="{1C9BD308-6184-4566-BC91-BB4AE2DDB333}"/>
            </a:ext>
          </a:extLst>
        </xdr:cNvPr>
        <xdr:cNvCxnSpPr/>
      </xdr:nvCxnSpPr>
      <xdr:spPr>
        <a:xfrm>
          <a:off x="2832100" y="5388356"/>
          <a:ext cx="647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5" name="楕円 84">
          <a:extLst>
            <a:ext uri="{FF2B5EF4-FFF2-40B4-BE49-F238E27FC236}">
              <a16:creationId xmlns:a16="http://schemas.microsoft.com/office/drawing/2014/main" id="{727A0817-99ED-47DE-948E-D560AA56B39C}"/>
            </a:ext>
          </a:extLst>
        </xdr:cNvPr>
        <xdr:cNvSpPr/>
      </xdr:nvSpPr>
      <xdr:spPr>
        <a:xfrm>
          <a:off x="2133600" y="53051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41021</xdr:rowOff>
    </xdr:from>
    <xdr:to>
      <xdr:col>15</xdr:col>
      <xdr:colOff>136525</xdr:colOff>
      <xdr:row>31</xdr:row>
      <xdr:rowOff>73406</xdr:rowOff>
    </xdr:to>
    <xdr:cxnSp macro="">
      <xdr:nvCxnSpPr>
        <xdr:cNvPr id="86" name="直線コネクタ 85">
          <a:extLst>
            <a:ext uri="{FF2B5EF4-FFF2-40B4-BE49-F238E27FC236}">
              <a16:creationId xmlns:a16="http://schemas.microsoft.com/office/drawing/2014/main" id="{3F1561CE-4163-4401-AE64-8D76F0C95AC1}"/>
            </a:ext>
          </a:extLst>
        </xdr:cNvPr>
        <xdr:cNvCxnSpPr/>
      </xdr:nvCxnSpPr>
      <xdr:spPr>
        <a:xfrm>
          <a:off x="2184400" y="5355971"/>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105537</xdr:rowOff>
    </xdr:from>
    <xdr:to>
      <xdr:col>7</xdr:col>
      <xdr:colOff>187325</xdr:colOff>
      <xdr:row>31</xdr:row>
      <xdr:rowOff>35687</xdr:rowOff>
    </xdr:to>
    <xdr:sp macro="" textlink="">
      <xdr:nvSpPr>
        <xdr:cNvPr id="87" name="楕円 86">
          <a:extLst>
            <a:ext uri="{FF2B5EF4-FFF2-40B4-BE49-F238E27FC236}">
              <a16:creationId xmlns:a16="http://schemas.microsoft.com/office/drawing/2014/main" id="{F8A70662-5695-4F01-A700-8DF334404044}"/>
            </a:ext>
          </a:extLst>
        </xdr:cNvPr>
        <xdr:cNvSpPr/>
      </xdr:nvSpPr>
      <xdr:spPr>
        <a:xfrm>
          <a:off x="1485900" y="5249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156337</xdr:rowOff>
    </xdr:from>
    <xdr:to>
      <xdr:col>11</xdr:col>
      <xdr:colOff>136525</xdr:colOff>
      <xdr:row>31</xdr:row>
      <xdr:rowOff>41021</xdr:rowOff>
    </xdr:to>
    <xdr:cxnSp macro="">
      <xdr:nvCxnSpPr>
        <xdr:cNvPr id="88" name="直線コネクタ 87">
          <a:extLst>
            <a:ext uri="{FF2B5EF4-FFF2-40B4-BE49-F238E27FC236}">
              <a16:creationId xmlns:a16="http://schemas.microsoft.com/office/drawing/2014/main" id="{4CB4BFD3-37BE-4FE1-928E-E1E2E5E21D01}"/>
            </a:ext>
          </a:extLst>
        </xdr:cNvPr>
        <xdr:cNvCxnSpPr/>
      </xdr:nvCxnSpPr>
      <xdr:spPr>
        <a:xfrm>
          <a:off x="1536700" y="5299837"/>
          <a:ext cx="6477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9" name="n_1aveValue有形固定資産減価償却率">
          <a:extLst>
            <a:ext uri="{FF2B5EF4-FFF2-40B4-BE49-F238E27FC236}">
              <a16:creationId xmlns:a16="http://schemas.microsoft.com/office/drawing/2014/main" id="{705C4546-CC06-4FC0-8F0B-DABCEC17E6C8}"/>
            </a:ext>
          </a:extLst>
        </xdr:cNvPr>
        <xdr:cNvSpPr txBox="1"/>
      </xdr:nvSpPr>
      <xdr:spPr>
        <a:xfrm>
          <a:off x="3293119"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0" name="n_2aveValue有形固定資産減価償却率">
          <a:extLst>
            <a:ext uri="{FF2B5EF4-FFF2-40B4-BE49-F238E27FC236}">
              <a16:creationId xmlns:a16="http://schemas.microsoft.com/office/drawing/2014/main" id="{CC6F2DA5-912F-40BA-8D2D-63DFCC04339C}"/>
            </a:ext>
          </a:extLst>
        </xdr:cNvPr>
        <xdr:cNvSpPr txBox="1"/>
      </xdr:nvSpPr>
      <xdr:spPr>
        <a:xfrm>
          <a:off x="2658119"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3A0EF50D-4E7F-4970-A761-67CF84EE425C}"/>
            </a:ext>
          </a:extLst>
        </xdr:cNvPr>
        <xdr:cNvSpPr txBox="1"/>
      </xdr:nvSpPr>
      <xdr:spPr>
        <a:xfrm>
          <a:off x="2010419"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2" name="n_4aveValue有形固定資産減価償却率">
          <a:extLst>
            <a:ext uri="{FF2B5EF4-FFF2-40B4-BE49-F238E27FC236}">
              <a16:creationId xmlns:a16="http://schemas.microsoft.com/office/drawing/2014/main" id="{1D95C7F1-2B34-4F5C-87C4-42C476BFC172}"/>
            </a:ext>
          </a:extLst>
        </xdr:cNvPr>
        <xdr:cNvSpPr txBox="1"/>
      </xdr:nvSpPr>
      <xdr:spPr>
        <a:xfrm>
          <a:off x="1362719" y="543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8145</xdr:rowOff>
    </xdr:from>
    <xdr:ext cx="405111" cy="259045"/>
    <xdr:sp macro="" textlink="">
      <xdr:nvSpPr>
        <xdr:cNvPr id="93" name="n_1mainValue有形固定資産減価償却率">
          <a:extLst>
            <a:ext uri="{FF2B5EF4-FFF2-40B4-BE49-F238E27FC236}">
              <a16:creationId xmlns:a16="http://schemas.microsoft.com/office/drawing/2014/main" id="{1269A341-5746-4985-A87D-A0F9939A2B4E}"/>
            </a:ext>
          </a:extLst>
        </xdr:cNvPr>
        <xdr:cNvSpPr txBox="1"/>
      </xdr:nvSpPr>
      <xdr:spPr>
        <a:xfrm>
          <a:off x="3293119"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140733</xdr:rowOff>
    </xdr:from>
    <xdr:ext cx="405111" cy="259045"/>
    <xdr:sp macro="" textlink="">
      <xdr:nvSpPr>
        <xdr:cNvPr id="94" name="n_2mainValue有形固定資産減価償却率">
          <a:extLst>
            <a:ext uri="{FF2B5EF4-FFF2-40B4-BE49-F238E27FC236}">
              <a16:creationId xmlns:a16="http://schemas.microsoft.com/office/drawing/2014/main" id="{54D772A8-56D4-4A4A-B9BE-2C5577C469EB}"/>
            </a:ext>
          </a:extLst>
        </xdr:cNvPr>
        <xdr:cNvSpPr txBox="1"/>
      </xdr:nvSpPr>
      <xdr:spPr>
        <a:xfrm>
          <a:off x="2658119" y="51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108348</xdr:rowOff>
    </xdr:from>
    <xdr:ext cx="405111" cy="259045"/>
    <xdr:sp macro="" textlink="">
      <xdr:nvSpPr>
        <xdr:cNvPr id="95" name="n_3mainValue有形固定資産減価償却率">
          <a:extLst>
            <a:ext uri="{FF2B5EF4-FFF2-40B4-BE49-F238E27FC236}">
              <a16:creationId xmlns:a16="http://schemas.microsoft.com/office/drawing/2014/main" id="{0076F915-C683-4DC0-99BD-DE2ED5754BA2}"/>
            </a:ext>
          </a:extLst>
        </xdr:cNvPr>
        <xdr:cNvSpPr txBox="1"/>
      </xdr:nvSpPr>
      <xdr:spPr>
        <a:xfrm>
          <a:off x="2010419" y="508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52214</xdr:rowOff>
    </xdr:from>
    <xdr:ext cx="405111" cy="259045"/>
    <xdr:sp macro="" textlink="">
      <xdr:nvSpPr>
        <xdr:cNvPr id="96" name="n_4mainValue有形固定資産減価償却率">
          <a:extLst>
            <a:ext uri="{FF2B5EF4-FFF2-40B4-BE49-F238E27FC236}">
              <a16:creationId xmlns:a16="http://schemas.microsoft.com/office/drawing/2014/main" id="{534B377A-A13D-4B34-BC4A-7B452EC8075D}"/>
            </a:ext>
          </a:extLst>
        </xdr:cNvPr>
        <xdr:cNvSpPr txBox="1"/>
      </xdr:nvSpPr>
      <xdr:spPr>
        <a:xfrm>
          <a:off x="1362719" y="502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25A8470-0AF5-4BD9-A1C1-B2B35B91E19E}"/>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D21C8D0-BA15-4DA5-9286-FC9220D787F1}"/>
            </a:ext>
          </a:extLst>
        </xdr:cNvPr>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2408C2A-43C8-4DD0-9C83-23D45C54FFDA}"/>
            </a:ext>
          </a:extLst>
        </xdr:cNvPr>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AC6C3E5-B5C6-4E43-8F89-AB909D456DB9}"/>
            </a:ext>
          </a:extLst>
        </xdr:cNvPr>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D25DA1D-ACF1-4E76-A433-711DA09E3F86}"/>
            </a:ext>
          </a:extLst>
        </xdr:cNvPr>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31E86B7-F346-4DAB-A7CE-23B0CF7F9907}"/>
            </a:ext>
          </a:extLst>
        </xdr:cNvPr>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E03D418-7D35-4A0F-AB2B-58BF2724C55C}"/>
            </a:ext>
          </a:extLst>
        </xdr:cNvPr>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5C0A14-CB72-4A1F-8273-3E8569401548}"/>
            </a:ext>
          </a:extLst>
        </xdr:cNvPr>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594D320-9216-4FB8-A8BC-E60829E80C42}"/>
            </a:ext>
          </a:extLst>
        </xdr:cNvPr>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DC882E2-2103-4165-9F94-A169EE77AD62}"/>
            </a:ext>
          </a:extLst>
        </xdr:cNvPr>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F972B5D-BF38-41CE-AC32-97831E926BAE}"/>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B59CF67-AF00-43BC-9EA7-3C5C0A4B2A9C}"/>
            </a:ext>
          </a:extLst>
        </xdr:cNvPr>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CA9D9C7-1050-4239-9F5E-48C22C6C907C}"/>
            </a:ext>
          </a:extLst>
        </xdr:cNvPr>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た小中学校建設と平成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た認定こども園建設で、基金を取り崩し、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地方債を発行した影響等から、将来負担額が増加し、債務償還比率は類似団体平均よりも高い水準にある。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令和２年度は、繰上償還を実施したことで、地方債残高が減少し前年度より比率が改善した。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特定目的基金を中心に積み増しを行うこととしており、比率改善が見込まれるが、引き続き徹底した歳出削減を行い、積極的な繰上償還と地方債発行抑制による将来負担額の軽減に努める。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5D914CE-0580-4A97-A0FD-6287A566857B}"/>
            </a:ext>
          </a:extLst>
        </xdr:cNvPr>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49A12C8-EA0E-4FD7-B339-8786F72500B2}"/>
            </a:ext>
          </a:extLst>
        </xdr:cNvPr>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6E153098-7962-45A9-AF31-7BD909B7E366}"/>
            </a:ext>
          </a:extLst>
        </xdr:cNvPr>
        <xdr:cNvSpPr txBox="1"/>
      </xdr:nvSpPr>
      <xdr:spPr>
        <a:xfrm>
          <a:off x="917552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825D3EB6-A2CF-4B65-AA6D-95F842848C6B}"/>
            </a:ext>
          </a:extLst>
        </xdr:cNvPr>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8BA29688-137B-4D63-9517-53873958C344}"/>
            </a:ext>
          </a:extLst>
        </xdr:cNvPr>
        <xdr:cNvSpPr txBox="1"/>
      </xdr:nvSpPr>
      <xdr:spPr>
        <a:xfrm>
          <a:off x="917552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607A0E33-8774-43BD-AF81-09C88F5FC3FC}"/>
            </a:ext>
          </a:extLst>
        </xdr:cNvPr>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F71D1D9-A458-4531-BA03-777C0B64BB77}"/>
            </a:ext>
          </a:extLst>
        </xdr:cNvPr>
        <xdr:cNvSpPr txBox="1"/>
      </xdr:nvSpPr>
      <xdr:spPr>
        <a:xfrm>
          <a:off x="917552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7B8CD4F4-473E-4355-94AF-9491581ED9D3}"/>
            </a:ext>
          </a:extLst>
        </xdr:cNvPr>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1E980ED2-E389-4817-8D5D-140D54AAB3C2}"/>
            </a:ext>
          </a:extLst>
        </xdr:cNvPr>
        <xdr:cNvSpPr txBox="1"/>
      </xdr:nvSpPr>
      <xdr:spPr>
        <a:xfrm>
          <a:off x="92286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A86A872D-0108-45C5-9BF4-87C5CFF8AAEA}"/>
            </a:ext>
          </a:extLst>
        </xdr:cNvPr>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2739A6A5-DC3A-444D-9E34-6AEF2EA37951}"/>
            </a:ext>
          </a:extLst>
        </xdr:cNvPr>
        <xdr:cNvSpPr txBox="1"/>
      </xdr:nvSpPr>
      <xdr:spPr>
        <a:xfrm>
          <a:off x="92286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62AA9A4E-0BEC-4AE7-9EAA-60D610916D25}"/>
            </a:ext>
          </a:extLst>
        </xdr:cNvPr>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08C09ED-BC3C-4A37-9200-ADC7CE65C7F1}"/>
            </a:ext>
          </a:extLst>
        </xdr:cNvPr>
        <xdr:cNvSpPr txBox="1"/>
      </xdr:nvSpPr>
      <xdr:spPr>
        <a:xfrm>
          <a:off x="92286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87F93A54-33DC-4D3D-B8A5-7CDCF07DD199}"/>
            </a:ext>
          </a:extLst>
        </xdr:cNvPr>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E4F891F8-CE86-4CA1-975D-BD49B4BFF75A}"/>
            </a:ext>
          </a:extLst>
        </xdr:cNvPr>
        <xdr:cNvSpPr txBox="1"/>
      </xdr:nvSpPr>
      <xdr:spPr>
        <a:xfrm>
          <a:off x="93312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62850D2-E1EA-4979-914D-0608D8B10353}"/>
            </a:ext>
          </a:extLst>
        </xdr:cNvPr>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5F69CF0-9BE4-4060-B540-751B5EF92EEA}"/>
            </a:ext>
          </a:extLst>
        </xdr:cNvPr>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6B96A64C-891B-4A40-9E68-4980D6036ED8}"/>
            </a:ext>
          </a:extLst>
        </xdr:cNvPr>
        <xdr:cNvCxnSpPr/>
      </xdr:nvCxnSpPr>
      <xdr:spPr>
        <a:xfrm flipV="1">
          <a:off x="12593320"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06BA8324-55A3-4AF6-B080-092A13FE93AA}"/>
            </a:ext>
          </a:extLst>
        </xdr:cNvPr>
        <xdr:cNvSpPr txBox="1"/>
      </xdr:nvSpPr>
      <xdr:spPr>
        <a:xfrm>
          <a:off x="12646025"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A533D8C0-0E85-458C-BB61-27287EEEFE18}"/>
            </a:ext>
          </a:extLst>
        </xdr:cNvPr>
        <xdr:cNvCxnSpPr/>
      </xdr:nvCxnSpPr>
      <xdr:spPr>
        <a:xfrm>
          <a:off x="12534900" y="58283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A37F88C-A638-4568-A024-BC88D4EACED6}"/>
            </a:ext>
          </a:extLst>
        </xdr:cNvPr>
        <xdr:cNvSpPr txBox="1"/>
      </xdr:nvSpPr>
      <xdr:spPr>
        <a:xfrm>
          <a:off x="126460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FA378B4D-B8C0-4AE1-B62F-C182B224A5EF}"/>
            </a:ext>
          </a:extLst>
        </xdr:cNvPr>
        <xdr:cNvCxnSpPr/>
      </xdr:nvCxnSpPr>
      <xdr:spPr>
        <a:xfrm>
          <a:off x="12534900" y="44899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0C415D6F-EFB5-482D-8E69-5E4F7AE08201}"/>
            </a:ext>
          </a:extLst>
        </xdr:cNvPr>
        <xdr:cNvSpPr txBox="1"/>
      </xdr:nvSpPr>
      <xdr:spPr>
        <a:xfrm>
          <a:off x="12646025"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185069A9-C9BF-4DBF-BF66-4BB6D83774ED}"/>
            </a:ext>
          </a:extLst>
        </xdr:cNvPr>
        <xdr:cNvSpPr/>
      </xdr:nvSpPr>
      <xdr:spPr>
        <a:xfrm>
          <a:off x="12573000" y="4737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a:extLst>
            <a:ext uri="{FF2B5EF4-FFF2-40B4-BE49-F238E27FC236}">
              <a16:creationId xmlns:a16="http://schemas.microsoft.com/office/drawing/2014/main" id="{B57F1947-E235-4713-BDF2-0D4FDD5DBDA2}"/>
            </a:ext>
          </a:extLst>
        </xdr:cNvPr>
        <xdr:cNvSpPr/>
      </xdr:nvSpPr>
      <xdr:spPr>
        <a:xfrm>
          <a:off x="11947525"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a:extLst>
            <a:ext uri="{FF2B5EF4-FFF2-40B4-BE49-F238E27FC236}">
              <a16:creationId xmlns:a16="http://schemas.microsoft.com/office/drawing/2014/main" id="{9BAC49A2-44B2-4CAD-9DB7-CFA10F53CB4A}"/>
            </a:ext>
          </a:extLst>
        </xdr:cNvPr>
        <xdr:cNvSpPr/>
      </xdr:nvSpPr>
      <xdr:spPr>
        <a:xfrm>
          <a:off x="11299825"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a:extLst>
            <a:ext uri="{FF2B5EF4-FFF2-40B4-BE49-F238E27FC236}">
              <a16:creationId xmlns:a16="http://schemas.microsoft.com/office/drawing/2014/main" id="{7ADE7BA5-1AD9-4F23-BEA6-FFFAD9DD3A04}"/>
            </a:ext>
          </a:extLst>
        </xdr:cNvPr>
        <xdr:cNvSpPr/>
      </xdr:nvSpPr>
      <xdr:spPr>
        <a:xfrm>
          <a:off x="10652125"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a:extLst>
            <a:ext uri="{FF2B5EF4-FFF2-40B4-BE49-F238E27FC236}">
              <a16:creationId xmlns:a16="http://schemas.microsoft.com/office/drawing/2014/main" id="{D06F4139-13D1-402C-9D85-DED777FAFE62}"/>
            </a:ext>
          </a:extLst>
        </xdr:cNvPr>
        <xdr:cNvSpPr/>
      </xdr:nvSpPr>
      <xdr:spPr>
        <a:xfrm>
          <a:off x="10004425"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DF44898-9D98-4DEB-8F62-ED9F9627D8A1}"/>
            </a:ext>
          </a:extLst>
        </xdr:cNvPr>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F2018BC-0661-4166-BCBC-AB79EB533B6B}"/>
            </a:ext>
          </a:extLst>
        </xdr:cNvPr>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410353B-CDE8-4775-997C-2477F6D7B604}"/>
            </a:ext>
          </a:extLst>
        </xdr:cNvPr>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1EEA03E-6408-4CA7-A13B-D07D663834D7}"/>
            </a:ext>
          </a:extLst>
        </xdr:cNvPr>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9A78790-7E60-4C7F-B54C-3726BF6277E7}"/>
            </a:ext>
          </a:extLst>
        </xdr:cNvPr>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135691</xdr:rowOff>
    </xdr:from>
    <xdr:to>
      <xdr:col>76</xdr:col>
      <xdr:colOff>73025</xdr:colOff>
      <xdr:row>29</xdr:row>
      <xdr:rowOff>65841</xdr:rowOff>
    </xdr:to>
    <xdr:sp macro="" textlink="">
      <xdr:nvSpPr>
        <xdr:cNvPr id="143" name="楕円 142">
          <a:extLst>
            <a:ext uri="{FF2B5EF4-FFF2-40B4-BE49-F238E27FC236}">
              <a16:creationId xmlns:a16="http://schemas.microsoft.com/office/drawing/2014/main" id="{07A95230-38C1-45D1-A9A5-FAEFBEAFE24E}"/>
            </a:ext>
          </a:extLst>
        </xdr:cNvPr>
        <xdr:cNvSpPr/>
      </xdr:nvSpPr>
      <xdr:spPr>
        <a:xfrm>
          <a:off x="12573000" y="49362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114118</xdr:rowOff>
    </xdr:from>
    <xdr:ext cx="469744" cy="259045"/>
    <xdr:sp macro="" textlink="">
      <xdr:nvSpPr>
        <xdr:cNvPr id="144" name="債務償還比率該当値テキスト">
          <a:extLst>
            <a:ext uri="{FF2B5EF4-FFF2-40B4-BE49-F238E27FC236}">
              <a16:creationId xmlns:a16="http://schemas.microsoft.com/office/drawing/2014/main" id="{69EB3222-AD72-4D9C-9DD3-974C53032A62}"/>
            </a:ext>
          </a:extLst>
        </xdr:cNvPr>
        <xdr:cNvSpPr txBox="1"/>
      </xdr:nvSpPr>
      <xdr:spPr>
        <a:xfrm>
          <a:off x="12646025" y="491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3242</xdr:rowOff>
    </xdr:from>
    <xdr:to>
      <xdr:col>72</xdr:col>
      <xdr:colOff>123825</xdr:colOff>
      <xdr:row>30</xdr:row>
      <xdr:rowOff>104842</xdr:rowOff>
    </xdr:to>
    <xdr:sp macro="" textlink="">
      <xdr:nvSpPr>
        <xdr:cNvPr id="145" name="楕円 144">
          <a:extLst>
            <a:ext uri="{FF2B5EF4-FFF2-40B4-BE49-F238E27FC236}">
              <a16:creationId xmlns:a16="http://schemas.microsoft.com/office/drawing/2014/main" id="{765EFE54-014D-4545-BCDA-12A151FF44D1}"/>
            </a:ext>
          </a:extLst>
        </xdr:cNvPr>
        <xdr:cNvSpPr/>
      </xdr:nvSpPr>
      <xdr:spPr>
        <a:xfrm>
          <a:off x="11947525" y="51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15041</xdr:rowOff>
    </xdr:from>
    <xdr:to>
      <xdr:col>76</xdr:col>
      <xdr:colOff>22225</xdr:colOff>
      <xdr:row>30</xdr:row>
      <xdr:rowOff>54042</xdr:rowOff>
    </xdr:to>
    <xdr:cxnSp macro="">
      <xdr:nvCxnSpPr>
        <xdr:cNvPr id="146" name="直線コネクタ 145">
          <a:extLst>
            <a:ext uri="{FF2B5EF4-FFF2-40B4-BE49-F238E27FC236}">
              <a16:creationId xmlns:a16="http://schemas.microsoft.com/office/drawing/2014/main" id="{602BDACC-5B95-4DF0-9998-0B8B79F3D61E}"/>
            </a:ext>
          </a:extLst>
        </xdr:cNvPr>
        <xdr:cNvCxnSpPr/>
      </xdr:nvCxnSpPr>
      <xdr:spPr>
        <a:xfrm flipV="1">
          <a:off x="11998325" y="4987091"/>
          <a:ext cx="596900" cy="2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152484</xdr:rowOff>
    </xdr:from>
    <xdr:to>
      <xdr:col>68</xdr:col>
      <xdr:colOff>123825</xdr:colOff>
      <xdr:row>30</xdr:row>
      <xdr:rowOff>82634</xdr:rowOff>
    </xdr:to>
    <xdr:sp macro="" textlink="">
      <xdr:nvSpPr>
        <xdr:cNvPr id="147" name="楕円 146">
          <a:extLst>
            <a:ext uri="{FF2B5EF4-FFF2-40B4-BE49-F238E27FC236}">
              <a16:creationId xmlns:a16="http://schemas.microsoft.com/office/drawing/2014/main" id="{8D889817-509F-4366-A5F9-6C0BEC0A0681}"/>
            </a:ext>
          </a:extLst>
        </xdr:cNvPr>
        <xdr:cNvSpPr/>
      </xdr:nvSpPr>
      <xdr:spPr>
        <a:xfrm>
          <a:off x="11299825" y="51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31834</xdr:rowOff>
    </xdr:from>
    <xdr:to>
      <xdr:col>72</xdr:col>
      <xdr:colOff>73025</xdr:colOff>
      <xdr:row>30</xdr:row>
      <xdr:rowOff>54042</xdr:rowOff>
    </xdr:to>
    <xdr:cxnSp macro="">
      <xdr:nvCxnSpPr>
        <xdr:cNvPr id="148" name="直線コネクタ 147">
          <a:extLst>
            <a:ext uri="{FF2B5EF4-FFF2-40B4-BE49-F238E27FC236}">
              <a16:creationId xmlns:a16="http://schemas.microsoft.com/office/drawing/2014/main" id="{97107252-74E3-407D-8CFB-80AD3CCEE3F4}"/>
            </a:ext>
          </a:extLst>
        </xdr:cNvPr>
        <xdr:cNvCxnSpPr/>
      </xdr:nvCxnSpPr>
      <xdr:spPr>
        <a:xfrm>
          <a:off x="11350625" y="5175334"/>
          <a:ext cx="6477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74283</xdr:rowOff>
    </xdr:from>
    <xdr:to>
      <xdr:col>64</xdr:col>
      <xdr:colOff>123825</xdr:colOff>
      <xdr:row>31</xdr:row>
      <xdr:rowOff>4433</xdr:rowOff>
    </xdr:to>
    <xdr:sp macro="" textlink="">
      <xdr:nvSpPr>
        <xdr:cNvPr id="149" name="楕円 148">
          <a:extLst>
            <a:ext uri="{FF2B5EF4-FFF2-40B4-BE49-F238E27FC236}">
              <a16:creationId xmlns:a16="http://schemas.microsoft.com/office/drawing/2014/main" id="{4CC7BBEE-5788-44AB-A45F-F7F3668A017C}"/>
            </a:ext>
          </a:extLst>
        </xdr:cNvPr>
        <xdr:cNvSpPr/>
      </xdr:nvSpPr>
      <xdr:spPr>
        <a:xfrm>
          <a:off x="10652125" y="52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31834</xdr:rowOff>
    </xdr:from>
    <xdr:to>
      <xdr:col>68</xdr:col>
      <xdr:colOff>73025</xdr:colOff>
      <xdr:row>30</xdr:row>
      <xdr:rowOff>125083</xdr:rowOff>
    </xdr:to>
    <xdr:cxnSp macro="">
      <xdr:nvCxnSpPr>
        <xdr:cNvPr id="150" name="直線コネクタ 149">
          <a:extLst>
            <a:ext uri="{FF2B5EF4-FFF2-40B4-BE49-F238E27FC236}">
              <a16:creationId xmlns:a16="http://schemas.microsoft.com/office/drawing/2014/main" id="{E17CF7CA-1CF7-4BB6-8471-C4E4063A5B8B}"/>
            </a:ext>
          </a:extLst>
        </xdr:cNvPr>
        <xdr:cNvCxnSpPr/>
      </xdr:nvCxnSpPr>
      <xdr:spPr>
        <a:xfrm flipV="1">
          <a:off x="10702925" y="5175334"/>
          <a:ext cx="647700" cy="9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8449</xdr:rowOff>
    </xdr:from>
    <xdr:to>
      <xdr:col>60</xdr:col>
      <xdr:colOff>123825</xdr:colOff>
      <xdr:row>29</xdr:row>
      <xdr:rowOff>110049</xdr:rowOff>
    </xdr:to>
    <xdr:sp macro="" textlink="">
      <xdr:nvSpPr>
        <xdr:cNvPr id="151" name="楕円 150">
          <a:extLst>
            <a:ext uri="{FF2B5EF4-FFF2-40B4-BE49-F238E27FC236}">
              <a16:creationId xmlns:a16="http://schemas.microsoft.com/office/drawing/2014/main" id="{0CF54FB3-1C4D-440B-9AF8-D0ABFBEA313A}"/>
            </a:ext>
          </a:extLst>
        </xdr:cNvPr>
        <xdr:cNvSpPr/>
      </xdr:nvSpPr>
      <xdr:spPr>
        <a:xfrm>
          <a:off x="10004425" y="49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59249</xdr:rowOff>
    </xdr:from>
    <xdr:to>
      <xdr:col>64</xdr:col>
      <xdr:colOff>73025</xdr:colOff>
      <xdr:row>30</xdr:row>
      <xdr:rowOff>125083</xdr:rowOff>
    </xdr:to>
    <xdr:cxnSp macro="">
      <xdr:nvCxnSpPr>
        <xdr:cNvPr id="152" name="直線コネクタ 151">
          <a:extLst>
            <a:ext uri="{FF2B5EF4-FFF2-40B4-BE49-F238E27FC236}">
              <a16:creationId xmlns:a16="http://schemas.microsoft.com/office/drawing/2014/main" id="{42145C20-1420-45D4-8EA8-0EABA47B297C}"/>
            </a:ext>
          </a:extLst>
        </xdr:cNvPr>
        <xdr:cNvCxnSpPr/>
      </xdr:nvCxnSpPr>
      <xdr:spPr>
        <a:xfrm>
          <a:off x="10055225" y="5031299"/>
          <a:ext cx="647700" cy="23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329A0AD0-D185-47BF-868C-CA0B3232412E}"/>
            </a:ext>
          </a:extLst>
        </xdr:cNvPr>
        <xdr:cNvSpPr txBox="1"/>
      </xdr:nvSpPr>
      <xdr:spPr>
        <a:xfrm>
          <a:off x="117793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DED98F5D-CCAD-48D1-AF78-57CB457244D3}"/>
            </a:ext>
          </a:extLst>
        </xdr:cNvPr>
        <xdr:cNvSpPr txBox="1"/>
      </xdr:nvSpPr>
      <xdr:spPr>
        <a:xfrm>
          <a:off x="111443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1482E8C2-1924-49B5-AEEB-E5FEBB36AD20}"/>
            </a:ext>
          </a:extLst>
        </xdr:cNvPr>
        <xdr:cNvSpPr txBox="1"/>
      </xdr:nvSpPr>
      <xdr:spPr>
        <a:xfrm>
          <a:off x="104966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3ABACDC6-A834-4222-9E1A-075CEE155D0D}"/>
            </a:ext>
          </a:extLst>
        </xdr:cNvPr>
        <xdr:cNvSpPr txBox="1"/>
      </xdr:nvSpPr>
      <xdr:spPr>
        <a:xfrm>
          <a:off x="98489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95969</xdr:rowOff>
    </xdr:from>
    <xdr:ext cx="469744" cy="259045"/>
    <xdr:sp macro="" textlink="">
      <xdr:nvSpPr>
        <xdr:cNvPr id="157" name="n_1mainValue債務償還比率">
          <a:extLst>
            <a:ext uri="{FF2B5EF4-FFF2-40B4-BE49-F238E27FC236}">
              <a16:creationId xmlns:a16="http://schemas.microsoft.com/office/drawing/2014/main" id="{2B1DD0BA-770D-4C8A-9DDE-9C14989EBD0D}"/>
            </a:ext>
          </a:extLst>
        </xdr:cNvPr>
        <xdr:cNvSpPr txBox="1"/>
      </xdr:nvSpPr>
      <xdr:spPr>
        <a:xfrm>
          <a:off x="11779327" y="523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73761</xdr:rowOff>
    </xdr:from>
    <xdr:ext cx="469744" cy="259045"/>
    <xdr:sp macro="" textlink="">
      <xdr:nvSpPr>
        <xdr:cNvPr id="158" name="n_2mainValue債務償還比率">
          <a:extLst>
            <a:ext uri="{FF2B5EF4-FFF2-40B4-BE49-F238E27FC236}">
              <a16:creationId xmlns:a16="http://schemas.microsoft.com/office/drawing/2014/main" id="{A773B834-1852-45B8-BF6E-EA943EBBBF38}"/>
            </a:ext>
          </a:extLst>
        </xdr:cNvPr>
        <xdr:cNvSpPr txBox="1"/>
      </xdr:nvSpPr>
      <xdr:spPr>
        <a:xfrm>
          <a:off x="11144327" y="52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167010</xdr:rowOff>
    </xdr:from>
    <xdr:ext cx="469744" cy="259045"/>
    <xdr:sp macro="" textlink="">
      <xdr:nvSpPr>
        <xdr:cNvPr id="159" name="n_3mainValue債務償還比率">
          <a:extLst>
            <a:ext uri="{FF2B5EF4-FFF2-40B4-BE49-F238E27FC236}">
              <a16:creationId xmlns:a16="http://schemas.microsoft.com/office/drawing/2014/main" id="{BC1FBB76-7C3A-406B-BFC7-48894D5BE705}"/>
            </a:ext>
          </a:extLst>
        </xdr:cNvPr>
        <xdr:cNvSpPr txBox="1"/>
      </xdr:nvSpPr>
      <xdr:spPr>
        <a:xfrm>
          <a:off x="10496627" y="5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101176</xdr:rowOff>
    </xdr:from>
    <xdr:ext cx="469744" cy="259045"/>
    <xdr:sp macro="" textlink="">
      <xdr:nvSpPr>
        <xdr:cNvPr id="160" name="n_4mainValue債務償還比率">
          <a:extLst>
            <a:ext uri="{FF2B5EF4-FFF2-40B4-BE49-F238E27FC236}">
              <a16:creationId xmlns:a16="http://schemas.microsoft.com/office/drawing/2014/main" id="{6B301E43-E431-4972-B78A-9D5A7EA1C883}"/>
            </a:ext>
          </a:extLst>
        </xdr:cNvPr>
        <xdr:cNvSpPr txBox="1"/>
      </xdr:nvSpPr>
      <xdr:spPr>
        <a:xfrm>
          <a:off x="9848927" y="507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685C51A-BCA6-49B6-B09A-14DC24CECBA8}"/>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D117635-D763-4A75-B04F-7AA5005C4510}"/>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F4713F3-01E3-45B9-895E-B53FA2DA871D}"/>
            </a:ext>
          </a:extLst>
        </xdr:cNvPr>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55A7E74-5529-4C09-AC7C-2C0C4D271B5E}"/>
            </a:ext>
          </a:extLst>
        </xdr:cNvPr>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C5FF7C6-3D14-481E-9E5B-9F3CB45D9487}"/>
            </a:ext>
          </a:extLst>
        </xdr:cNvPr>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445AAD0-639E-4332-B255-A0E11483307A}"/>
            </a:ext>
          </a:extLst>
        </xdr:cNvPr>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33751D-45FC-4B25-947C-7ACE6F6FA927}"/>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1B069B-12A3-4954-8275-AA9DF005E5B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741B53-1E0D-450F-8A1C-3EC21BB02F9E}"/>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28B1DB-6502-4A61-9410-9DA878E9B886}"/>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ED8B94-E539-41E9-AA5C-69CD2BF98091}"/>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F95BEF-A3AC-462A-AA76-4106A6661EC7}"/>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16B45F-BEA0-4DC4-B5AE-F472B3176A33}"/>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7BD985-17ED-41FA-8FD7-0F59B8DF8FF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9DA4F1-2E77-4CA4-AC1F-9263589B8135}"/>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B76C10-E562-4A70-B0B5-B087F89DEB96}"/>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9AA439-5960-42C9-B4F9-910A3F34D634}"/>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1BD94D-B0F4-45C2-93C7-BDBF8EA4C7E3}"/>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572616-C03B-42F1-9C30-B995617D9751}"/>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1B75D7-2319-439C-B977-2FAB3875D941}"/>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B34745-EF0B-48A9-89E1-BAE96671B756}"/>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B414B1-77D7-4957-A5CE-4316C1F37B15}"/>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0C70F0-40A9-451E-8D88-763E04BA32AD}"/>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DB60D1-361D-485E-B0B6-876D02E17C01}"/>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64B5E1-5ECC-48ED-9475-5413F0192F4D}"/>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3ED7ED-EF66-48E0-BDD8-5D506A5BDC3E}"/>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3199CB-6792-4F01-B687-1F63C4E5B43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CF3122-0C71-45A0-819E-EEC83C8EDF6E}"/>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562258-A0B3-4D67-B4E0-007CCF7D74B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D07480-5923-4628-AFA4-186D00C81CCE}"/>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8F733B-1BF1-4C41-9C2A-0167C041F4EF}"/>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7026AE-EFA5-46BD-991D-CA87300E2555}"/>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50EEE3-8454-4464-9658-134541880F0A}"/>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F46743-689E-446C-B63D-823F8A1A1E3D}"/>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2813FF-06C8-4207-ACE6-693B61E054AC}"/>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F661BC-DF93-49A3-9C1C-640A50205725}"/>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314C37-0BC0-44B8-A8AB-88FDF82267BA}"/>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16498A-8989-4680-94F8-69961F315412}"/>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88A7D1-D0F3-4121-9F12-343767602B32}"/>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4C4A78-3346-41EE-A906-5DA6E1721AB2}"/>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A48693-0153-42EC-92DF-661821408093}"/>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A98C09-17E7-4A3A-B364-2ACAAE9C486F}"/>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99C69C-19F9-4F8C-B629-ED1E526B111C}"/>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216109-7220-41A4-B932-D9C6F8B27BF1}"/>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687CDD-F4F2-41CA-BF1B-427B33F5F34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EE3CAE-05AA-4808-9689-7D31277A3FC7}"/>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8BA06B-270E-4941-BEF4-BF89930D190F}"/>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F44D0A-0DA0-4E66-9568-52DE30B83E12}"/>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0CAFBF5-67FC-4E22-B328-4565C49F9E0F}"/>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4B4C3C-FB5B-4957-A184-A46CECFBC4A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3507CF7-E202-45B0-A119-45E31565ED1A}"/>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D21EB0F-62D4-4042-9DFC-8BE02A4ADC07}"/>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034307A-DBD8-4156-A93E-61CB01FECF38}"/>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51CF756-FF56-4899-9AFD-B89247F6F132}"/>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D23B3B9-396A-43D9-B7D3-16825C31DDC2}"/>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1A22BEE-114C-485E-8F3E-BD422AF099C7}"/>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CD114B-B0A1-4BCA-80F5-66727A1FA1C9}"/>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ED246A8-039E-4E7F-8652-10ADD01EF7B4}"/>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E002E8C-ACF8-483E-A935-3A852C3541FD}"/>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91CC53A-0962-424D-A5F9-D9B4A7253CC8}"/>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7ECBD11-2485-4447-AC51-0E7717D90596}"/>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AB5356F-2C71-41F1-B7AC-DFB30E7B937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CA33570D-C3BB-4DA5-8EF0-8935D25D18B7}"/>
            </a:ext>
          </a:extLst>
        </xdr:cNvPr>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C5AA4D60-EC99-463F-8945-1DC64C9BF997}"/>
            </a:ext>
          </a:extLst>
        </xdr:cNvPr>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C765F953-28A3-46A0-A94F-5CCAD923938B}"/>
            </a:ext>
          </a:extLst>
        </xdr:cNvPr>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3962FBD-726F-4856-85F0-5B44B0D695F9}"/>
            </a:ext>
          </a:extLst>
        </xdr:cNvPr>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9486235-B1E1-47E5-945C-7886EBCEBDC6}"/>
            </a:ext>
          </a:extLst>
        </xdr:cNvPr>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C86FD80-5BD1-4BB5-841A-07E1A74BDFD6}"/>
            </a:ext>
          </a:extLst>
        </xdr:cNvPr>
        <xdr:cNvSpPr txBox="1"/>
      </xdr:nvSpPr>
      <xdr:spPr>
        <a:xfrm>
          <a:off x="39878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3384F6F0-06B9-465E-9895-1DAC39B022D9}"/>
            </a:ext>
          </a:extLst>
        </xdr:cNvPr>
        <xdr:cNvSpPr/>
      </xdr:nvSpPr>
      <xdr:spPr>
        <a:xfrm>
          <a:off x="38989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EC9E47F4-11B0-4EAB-8FC8-2B415C809292}"/>
            </a:ext>
          </a:extLst>
        </xdr:cNvPr>
        <xdr:cNvSpPr/>
      </xdr:nvSpPr>
      <xdr:spPr>
        <a:xfrm>
          <a:off x="3203575" y="66335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CB3021E-3409-4100-938A-492E7C6912B9}"/>
            </a:ext>
          </a:extLst>
        </xdr:cNvPr>
        <xdr:cNvSpPr/>
      </xdr:nvSpPr>
      <xdr:spPr>
        <a:xfrm>
          <a:off x="2428875"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0862CC6-B7D9-43AE-BCB1-3C80F1649155}"/>
            </a:ext>
          </a:extLst>
        </xdr:cNvPr>
        <xdr:cNvSpPr/>
      </xdr:nvSpPr>
      <xdr:spPr>
        <a:xfrm>
          <a:off x="168275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8F9856E9-6BC5-4BBB-A37A-23C711759854}"/>
            </a:ext>
          </a:extLst>
        </xdr:cNvPr>
        <xdr:cNvSpPr/>
      </xdr:nvSpPr>
      <xdr:spPr>
        <a:xfrm>
          <a:off x="936625" y="654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55E196-EC97-4DCB-93DD-5A3C04E1E97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D3E03E-A596-4DDF-9355-4293BC51378A}"/>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46E2CC8-AC47-4F62-8EBA-333AE8915D89}"/>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123386-B6E2-48D9-BECD-AAB07CE22CD3}"/>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94D158A-8DF1-41C3-9A2A-36188BE3FED4}"/>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90715</xdr:rowOff>
    </xdr:from>
    <xdr:to>
      <xdr:col>24</xdr:col>
      <xdr:colOff>114300</xdr:colOff>
      <xdr:row>42</xdr:row>
      <xdr:rowOff>20865</xdr:rowOff>
    </xdr:to>
    <xdr:sp macro="" textlink="">
      <xdr:nvSpPr>
        <xdr:cNvPr id="74" name="楕円 73">
          <a:extLst>
            <a:ext uri="{FF2B5EF4-FFF2-40B4-BE49-F238E27FC236}">
              <a16:creationId xmlns:a16="http://schemas.microsoft.com/office/drawing/2014/main" id="{7D2500F8-67C2-4D00-8DD4-1BD6865E90C1}"/>
            </a:ext>
          </a:extLst>
        </xdr:cNvPr>
        <xdr:cNvSpPr/>
      </xdr:nvSpPr>
      <xdr:spPr>
        <a:xfrm>
          <a:off x="38989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5642</xdr:rowOff>
    </xdr:from>
    <xdr:ext cx="405111" cy="259045"/>
    <xdr:sp macro="" textlink="">
      <xdr:nvSpPr>
        <xdr:cNvPr id="75" name="【道路】&#10;有形固定資産減価償却率該当値テキスト">
          <a:extLst>
            <a:ext uri="{FF2B5EF4-FFF2-40B4-BE49-F238E27FC236}">
              <a16:creationId xmlns:a16="http://schemas.microsoft.com/office/drawing/2014/main" id="{8FA30A3F-A81C-4B12-B46C-C58BDDB7AA36}"/>
            </a:ext>
          </a:extLst>
        </xdr:cNvPr>
        <xdr:cNvSpPr txBox="1"/>
      </xdr:nvSpPr>
      <xdr:spPr>
        <a:xfrm>
          <a:off x="3987800" y="70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72753</xdr:rowOff>
    </xdr:from>
    <xdr:to>
      <xdr:col>20</xdr:col>
      <xdr:colOff>38100</xdr:colOff>
      <xdr:row>42</xdr:row>
      <xdr:rowOff>2903</xdr:rowOff>
    </xdr:to>
    <xdr:sp macro="" textlink="">
      <xdr:nvSpPr>
        <xdr:cNvPr id="76" name="楕円 75">
          <a:extLst>
            <a:ext uri="{FF2B5EF4-FFF2-40B4-BE49-F238E27FC236}">
              <a16:creationId xmlns:a16="http://schemas.microsoft.com/office/drawing/2014/main" id="{F483581F-10F4-48A3-9572-A7D7E795B52A}"/>
            </a:ext>
          </a:extLst>
        </xdr:cNvPr>
        <xdr:cNvSpPr/>
      </xdr:nvSpPr>
      <xdr:spPr>
        <a:xfrm>
          <a:off x="3203575" y="71022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123553</xdr:rowOff>
    </xdr:from>
    <xdr:to>
      <xdr:col>24</xdr:col>
      <xdr:colOff>63500</xdr:colOff>
      <xdr:row>41</xdr:row>
      <xdr:rowOff>141515</xdr:rowOff>
    </xdr:to>
    <xdr:cxnSp macro="">
      <xdr:nvCxnSpPr>
        <xdr:cNvPr id="77" name="直線コネクタ 76">
          <a:extLst>
            <a:ext uri="{FF2B5EF4-FFF2-40B4-BE49-F238E27FC236}">
              <a16:creationId xmlns:a16="http://schemas.microsoft.com/office/drawing/2014/main" id="{54B230B3-F327-4AA7-AFF3-758ABA560D79}"/>
            </a:ext>
          </a:extLst>
        </xdr:cNvPr>
        <xdr:cNvCxnSpPr/>
      </xdr:nvCxnSpPr>
      <xdr:spPr>
        <a:xfrm>
          <a:off x="3235325" y="7153003"/>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58057</xdr:rowOff>
    </xdr:from>
    <xdr:to>
      <xdr:col>15</xdr:col>
      <xdr:colOff>101600</xdr:colOff>
      <xdr:row>41</xdr:row>
      <xdr:rowOff>159657</xdr:rowOff>
    </xdr:to>
    <xdr:sp macro="" textlink="">
      <xdr:nvSpPr>
        <xdr:cNvPr id="78" name="楕円 77">
          <a:extLst>
            <a:ext uri="{FF2B5EF4-FFF2-40B4-BE49-F238E27FC236}">
              <a16:creationId xmlns:a16="http://schemas.microsoft.com/office/drawing/2014/main" id="{46F26511-378A-4419-B9FA-C09A89F1B026}"/>
            </a:ext>
          </a:extLst>
        </xdr:cNvPr>
        <xdr:cNvSpPr/>
      </xdr:nvSpPr>
      <xdr:spPr>
        <a:xfrm>
          <a:off x="2428875"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108857</xdr:rowOff>
    </xdr:from>
    <xdr:to>
      <xdr:col>19</xdr:col>
      <xdr:colOff>177800</xdr:colOff>
      <xdr:row>41</xdr:row>
      <xdr:rowOff>123553</xdr:rowOff>
    </xdr:to>
    <xdr:cxnSp macro="">
      <xdr:nvCxnSpPr>
        <xdr:cNvPr id="79" name="直線コネクタ 78">
          <a:extLst>
            <a:ext uri="{FF2B5EF4-FFF2-40B4-BE49-F238E27FC236}">
              <a16:creationId xmlns:a16="http://schemas.microsoft.com/office/drawing/2014/main" id="{42CED624-4B42-49DE-B2A8-9A50D0C9BA65}"/>
            </a:ext>
          </a:extLst>
        </xdr:cNvPr>
        <xdr:cNvCxnSpPr/>
      </xdr:nvCxnSpPr>
      <xdr:spPr>
        <a:xfrm>
          <a:off x="2479675" y="7138307"/>
          <a:ext cx="7556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51526</xdr:rowOff>
    </xdr:from>
    <xdr:to>
      <xdr:col>10</xdr:col>
      <xdr:colOff>165100</xdr:colOff>
      <xdr:row>41</xdr:row>
      <xdr:rowOff>153126</xdr:rowOff>
    </xdr:to>
    <xdr:sp macro="" textlink="">
      <xdr:nvSpPr>
        <xdr:cNvPr id="80" name="楕円 79">
          <a:extLst>
            <a:ext uri="{FF2B5EF4-FFF2-40B4-BE49-F238E27FC236}">
              <a16:creationId xmlns:a16="http://schemas.microsoft.com/office/drawing/2014/main" id="{01FB27DB-301B-4A83-94F7-71E33F2699FA}"/>
            </a:ext>
          </a:extLst>
        </xdr:cNvPr>
        <xdr:cNvSpPr/>
      </xdr:nvSpPr>
      <xdr:spPr>
        <a:xfrm>
          <a:off x="168275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102326</xdr:rowOff>
    </xdr:from>
    <xdr:to>
      <xdr:col>15</xdr:col>
      <xdr:colOff>50800</xdr:colOff>
      <xdr:row>41</xdr:row>
      <xdr:rowOff>108857</xdr:rowOff>
    </xdr:to>
    <xdr:cxnSp macro="">
      <xdr:nvCxnSpPr>
        <xdr:cNvPr id="81" name="直線コネクタ 80">
          <a:extLst>
            <a:ext uri="{FF2B5EF4-FFF2-40B4-BE49-F238E27FC236}">
              <a16:creationId xmlns:a16="http://schemas.microsoft.com/office/drawing/2014/main" id="{B02C2B67-634F-4E93-93B7-C78682AF93E7}"/>
            </a:ext>
          </a:extLst>
        </xdr:cNvPr>
        <xdr:cNvCxnSpPr/>
      </xdr:nvCxnSpPr>
      <xdr:spPr>
        <a:xfrm>
          <a:off x="1733550" y="7131776"/>
          <a:ext cx="7461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15603</xdr:rowOff>
    </xdr:from>
    <xdr:to>
      <xdr:col>6</xdr:col>
      <xdr:colOff>38100</xdr:colOff>
      <xdr:row>41</xdr:row>
      <xdr:rowOff>117203</xdr:rowOff>
    </xdr:to>
    <xdr:sp macro="" textlink="">
      <xdr:nvSpPr>
        <xdr:cNvPr id="82" name="楕円 81">
          <a:extLst>
            <a:ext uri="{FF2B5EF4-FFF2-40B4-BE49-F238E27FC236}">
              <a16:creationId xmlns:a16="http://schemas.microsoft.com/office/drawing/2014/main" id="{B67195A4-E851-49CB-99F9-57D55F259F1B}"/>
            </a:ext>
          </a:extLst>
        </xdr:cNvPr>
        <xdr:cNvSpPr/>
      </xdr:nvSpPr>
      <xdr:spPr>
        <a:xfrm>
          <a:off x="936625" y="70450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66403</xdr:rowOff>
    </xdr:from>
    <xdr:to>
      <xdr:col>10</xdr:col>
      <xdr:colOff>114300</xdr:colOff>
      <xdr:row>41</xdr:row>
      <xdr:rowOff>102326</xdr:rowOff>
    </xdr:to>
    <xdr:cxnSp macro="">
      <xdr:nvCxnSpPr>
        <xdr:cNvPr id="83" name="直線コネクタ 82">
          <a:extLst>
            <a:ext uri="{FF2B5EF4-FFF2-40B4-BE49-F238E27FC236}">
              <a16:creationId xmlns:a16="http://schemas.microsoft.com/office/drawing/2014/main" id="{0AEE039F-3FDF-4845-9792-31FDC2C4C5F5}"/>
            </a:ext>
          </a:extLst>
        </xdr:cNvPr>
        <xdr:cNvCxnSpPr/>
      </xdr:nvCxnSpPr>
      <xdr:spPr>
        <a:xfrm>
          <a:off x="968375" y="7095853"/>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752EC855-2904-426A-AA0B-B466FC13E39E}"/>
            </a:ext>
          </a:extLst>
        </xdr:cNvPr>
        <xdr:cNvSpPr txBox="1"/>
      </xdr:nvSpPr>
      <xdr:spPr>
        <a:xfrm>
          <a:off x="306769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DBE21B1F-4E11-483B-93F2-0BA9A60CBB84}"/>
            </a:ext>
          </a:extLst>
        </xdr:cNvPr>
        <xdr:cNvSpPr txBox="1"/>
      </xdr:nvSpPr>
      <xdr:spPr>
        <a:xfrm>
          <a:off x="230569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ED20FD5F-16CD-4492-87A0-00CF205F6215}"/>
            </a:ext>
          </a:extLst>
        </xdr:cNvPr>
        <xdr:cNvSpPr txBox="1"/>
      </xdr:nvSpPr>
      <xdr:spPr>
        <a:xfrm>
          <a:off x="1559569"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1452D8C6-5033-4C99-8E80-08D74F6EAC77}"/>
            </a:ext>
          </a:extLst>
        </xdr:cNvPr>
        <xdr:cNvSpPr txBox="1"/>
      </xdr:nvSpPr>
      <xdr:spPr>
        <a:xfrm>
          <a:off x="8134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165480</xdr:rowOff>
    </xdr:from>
    <xdr:ext cx="405111" cy="259045"/>
    <xdr:sp macro="" textlink="">
      <xdr:nvSpPr>
        <xdr:cNvPr id="88" name="n_1mainValue【道路】&#10;有形固定資産減価償却率">
          <a:extLst>
            <a:ext uri="{FF2B5EF4-FFF2-40B4-BE49-F238E27FC236}">
              <a16:creationId xmlns:a16="http://schemas.microsoft.com/office/drawing/2014/main" id="{6BEAC70E-382C-4D75-B85F-61CDE82DE8A4}"/>
            </a:ext>
          </a:extLst>
        </xdr:cNvPr>
        <xdr:cNvSpPr txBox="1"/>
      </xdr:nvSpPr>
      <xdr:spPr>
        <a:xfrm>
          <a:off x="306769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150784</xdr:rowOff>
    </xdr:from>
    <xdr:ext cx="405111" cy="259045"/>
    <xdr:sp macro="" textlink="">
      <xdr:nvSpPr>
        <xdr:cNvPr id="89" name="n_2mainValue【道路】&#10;有形固定資産減価償却率">
          <a:extLst>
            <a:ext uri="{FF2B5EF4-FFF2-40B4-BE49-F238E27FC236}">
              <a16:creationId xmlns:a16="http://schemas.microsoft.com/office/drawing/2014/main" id="{DA94F823-AFA8-480F-A4C2-202EF144F762}"/>
            </a:ext>
          </a:extLst>
        </xdr:cNvPr>
        <xdr:cNvSpPr txBox="1"/>
      </xdr:nvSpPr>
      <xdr:spPr>
        <a:xfrm>
          <a:off x="230569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id="{57EFA54E-CA12-4A0E-AB46-C94A68051B55}"/>
            </a:ext>
          </a:extLst>
        </xdr:cNvPr>
        <xdr:cNvSpPr txBox="1"/>
      </xdr:nvSpPr>
      <xdr:spPr>
        <a:xfrm>
          <a:off x="1559569"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108330</xdr:rowOff>
    </xdr:from>
    <xdr:ext cx="405111" cy="259045"/>
    <xdr:sp macro="" textlink="">
      <xdr:nvSpPr>
        <xdr:cNvPr id="91" name="n_4mainValue【道路】&#10;有形固定資産減価償却率">
          <a:extLst>
            <a:ext uri="{FF2B5EF4-FFF2-40B4-BE49-F238E27FC236}">
              <a16:creationId xmlns:a16="http://schemas.microsoft.com/office/drawing/2014/main" id="{3AD1CCB7-C199-474E-9F87-096F2F34E568}"/>
            </a:ext>
          </a:extLst>
        </xdr:cNvPr>
        <xdr:cNvSpPr txBox="1"/>
      </xdr:nvSpPr>
      <xdr:spPr>
        <a:xfrm>
          <a:off x="8134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C82616-0272-4AF7-A08A-EDD387ACD0C9}"/>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0F1617F-658E-49FD-96C5-3B94725F9F5B}"/>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996127-BFA6-4009-8270-44C1D97D079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51BFAAA-2930-4D2B-B5A8-EE43F3861975}"/>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B309086-2AB8-44BD-8874-8E8C8BBA89C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643DA7C-2AC7-44AC-806A-F2C45D0263D1}"/>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4EAFAA-F0C9-4F71-B652-D19E40F77686}"/>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1D4E827-687E-4E25-9AAE-EFAFA296A97E}"/>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6D58237-D088-4A6B-97A9-B621B95E9B2B}"/>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A36EA8-BB0E-479D-A9C7-126EA63ED8EA}"/>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B8DFCFB-946D-4C2D-AF3F-60F5BFA8D08E}"/>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A19402-A227-4AAF-AFCC-28185399FC19}"/>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3AF30CC-0774-4FDE-AD62-BAC21CF27203}"/>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E646210-367A-4289-9CD7-5E0F87B6239F}"/>
            </a:ext>
          </a:extLst>
        </xdr:cNvPr>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A252CC1-4349-45BB-9BEE-5E08BEB6CAB7}"/>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08FE15F-A8B0-46BE-8915-BBC18DF23145}"/>
            </a:ext>
          </a:extLst>
        </xdr:cNvPr>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C653A69-FA24-4282-A3BD-061AD1245684}"/>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F50256D-B1EA-4103-AB20-144467749D0E}"/>
            </a:ext>
          </a:extLst>
        </xdr:cNvPr>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1EE76C4-6044-4949-8ACB-E2B82DB9752D}"/>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B024F2C-872D-4EF4-BF6A-94CB7D26692D}"/>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EE3A815-D9C5-43FE-8481-EC3F0ADA5145}"/>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6145FBA-66B1-458B-A4DA-C7BE5A2A7DB6}"/>
            </a:ext>
          </a:extLst>
        </xdr:cNvPr>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81D0558-583C-49E0-ABF9-A9E77FCDEFF5}"/>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0A25B28-F6E2-4242-A894-096F9C329085}"/>
            </a:ext>
          </a:extLst>
        </xdr:cNvPr>
        <xdr:cNvCxnSpPr/>
      </xdr:nvCxnSpPr>
      <xdr:spPr>
        <a:xfrm flipV="1">
          <a:off x="8905240"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87EA5DE3-E6E8-4352-B7AC-DF6C70042107}"/>
            </a:ext>
          </a:extLst>
        </xdr:cNvPr>
        <xdr:cNvSpPr txBox="1"/>
      </xdr:nvSpPr>
      <xdr:spPr>
        <a:xfrm>
          <a:off x="8943975"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52908B3D-77DC-4846-92DA-B9D87FE592B7}"/>
            </a:ext>
          </a:extLst>
        </xdr:cNvPr>
        <xdr:cNvCxnSpPr/>
      </xdr:nvCxnSpPr>
      <xdr:spPr>
        <a:xfrm>
          <a:off x="8845550" y="72387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5F1B160-00D3-427B-B483-00D6AF5B798C}"/>
            </a:ext>
          </a:extLst>
        </xdr:cNvPr>
        <xdr:cNvSpPr txBox="1"/>
      </xdr:nvSpPr>
      <xdr:spPr>
        <a:xfrm>
          <a:off x="8943975"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7D25039D-4EA6-49F2-880B-878F20B09A25}"/>
            </a:ext>
          </a:extLst>
        </xdr:cNvPr>
        <xdr:cNvCxnSpPr/>
      </xdr:nvCxnSpPr>
      <xdr:spPr>
        <a:xfrm>
          <a:off x="8845550" y="57265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C0F05578-D62C-49FF-8B1F-0F890AA35BC9}"/>
            </a:ext>
          </a:extLst>
        </xdr:cNvPr>
        <xdr:cNvSpPr txBox="1"/>
      </xdr:nvSpPr>
      <xdr:spPr>
        <a:xfrm>
          <a:off x="8943975"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7C2F83A8-ED28-49E9-A02F-C5E6330C84A6}"/>
            </a:ext>
          </a:extLst>
        </xdr:cNvPr>
        <xdr:cNvSpPr/>
      </xdr:nvSpPr>
      <xdr:spPr>
        <a:xfrm>
          <a:off x="8883650" y="7023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7B1D561D-F1B5-4162-BF4D-8CEDB8ECC9B4}"/>
            </a:ext>
          </a:extLst>
        </xdr:cNvPr>
        <xdr:cNvSpPr/>
      </xdr:nvSpPr>
      <xdr:spPr>
        <a:xfrm>
          <a:off x="815975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FC31E50B-4801-43AE-8271-7A870955EF32}"/>
            </a:ext>
          </a:extLst>
        </xdr:cNvPr>
        <xdr:cNvSpPr/>
      </xdr:nvSpPr>
      <xdr:spPr>
        <a:xfrm>
          <a:off x="7413625" y="70223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A7B47767-AB69-44A1-B286-C9A30E536018}"/>
            </a:ext>
          </a:extLst>
        </xdr:cNvPr>
        <xdr:cNvSpPr/>
      </xdr:nvSpPr>
      <xdr:spPr>
        <a:xfrm>
          <a:off x="6638925"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DD813B8D-5A1D-44CC-B22B-5A5121B98815}"/>
            </a:ext>
          </a:extLst>
        </xdr:cNvPr>
        <xdr:cNvSpPr/>
      </xdr:nvSpPr>
      <xdr:spPr>
        <a:xfrm>
          <a:off x="58928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8BB246-66DD-43AA-8994-F01C1BC86BFB}"/>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EDF70B-D164-4EF5-B466-F96A86B9642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E6AAE2-B89C-4AB3-9D0B-BA2CE33A48C2}"/>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15C8E5-5349-4C5A-8362-61DA3B0BE80E}"/>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38709BF-6553-4D00-A598-FF1481E4BD2A}"/>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143396</xdr:rowOff>
    </xdr:from>
    <xdr:to>
      <xdr:col>55</xdr:col>
      <xdr:colOff>50800</xdr:colOff>
      <xdr:row>41</xdr:row>
      <xdr:rowOff>73546</xdr:rowOff>
    </xdr:to>
    <xdr:sp macro="" textlink="">
      <xdr:nvSpPr>
        <xdr:cNvPr id="131" name="楕円 130">
          <a:extLst>
            <a:ext uri="{FF2B5EF4-FFF2-40B4-BE49-F238E27FC236}">
              <a16:creationId xmlns:a16="http://schemas.microsoft.com/office/drawing/2014/main" id="{685978E4-2828-42A9-8C2D-8CC08E8E47B7}"/>
            </a:ext>
          </a:extLst>
        </xdr:cNvPr>
        <xdr:cNvSpPr/>
      </xdr:nvSpPr>
      <xdr:spPr>
        <a:xfrm>
          <a:off x="8883650" y="70013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166273</xdr:rowOff>
    </xdr:from>
    <xdr:ext cx="534377" cy="259045"/>
    <xdr:sp macro="" textlink="">
      <xdr:nvSpPr>
        <xdr:cNvPr id="132" name="【道路】&#10;一人当たり延長該当値テキスト">
          <a:extLst>
            <a:ext uri="{FF2B5EF4-FFF2-40B4-BE49-F238E27FC236}">
              <a16:creationId xmlns:a16="http://schemas.microsoft.com/office/drawing/2014/main" id="{5118C161-70D9-46EA-90B1-ED6C2A44DEE2}"/>
            </a:ext>
          </a:extLst>
        </xdr:cNvPr>
        <xdr:cNvSpPr txBox="1"/>
      </xdr:nvSpPr>
      <xdr:spPr>
        <a:xfrm>
          <a:off x="8943975" y="68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144693</xdr:rowOff>
    </xdr:from>
    <xdr:to>
      <xdr:col>50</xdr:col>
      <xdr:colOff>165100</xdr:colOff>
      <xdr:row>41</xdr:row>
      <xdr:rowOff>74843</xdr:rowOff>
    </xdr:to>
    <xdr:sp macro="" textlink="">
      <xdr:nvSpPr>
        <xdr:cNvPr id="133" name="楕円 132">
          <a:extLst>
            <a:ext uri="{FF2B5EF4-FFF2-40B4-BE49-F238E27FC236}">
              <a16:creationId xmlns:a16="http://schemas.microsoft.com/office/drawing/2014/main" id="{652E0E88-5B1D-48BD-90F2-5E48546C8720}"/>
            </a:ext>
          </a:extLst>
        </xdr:cNvPr>
        <xdr:cNvSpPr/>
      </xdr:nvSpPr>
      <xdr:spPr>
        <a:xfrm>
          <a:off x="8159750" y="70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22746</xdr:rowOff>
    </xdr:from>
    <xdr:to>
      <xdr:col>55</xdr:col>
      <xdr:colOff>0</xdr:colOff>
      <xdr:row>41</xdr:row>
      <xdr:rowOff>24043</xdr:rowOff>
    </xdr:to>
    <xdr:cxnSp macro="">
      <xdr:nvCxnSpPr>
        <xdr:cNvPr id="134" name="直線コネクタ 133">
          <a:extLst>
            <a:ext uri="{FF2B5EF4-FFF2-40B4-BE49-F238E27FC236}">
              <a16:creationId xmlns:a16="http://schemas.microsoft.com/office/drawing/2014/main" id="{6DAA3DFE-11F5-4B31-9EB1-BF9EBE8F8F47}"/>
            </a:ext>
          </a:extLst>
        </xdr:cNvPr>
        <xdr:cNvCxnSpPr/>
      </xdr:nvCxnSpPr>
      <xdr:spPr>
        <a:xfrm flipV="1">
          <a:off x="8210550" y="7052196"/>
          <a:ext cx="695325"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145686</xdr:rowOff>
    </xdr:from>
    <xdr:to>
      <xdr:col>46</xdr:col>
      <xdr:colOff>38100</xdr:colOff>
      <xdr:row>41</xdr:row>
      <xdr:rowOff>75836</xdr:rowOff>
    </xdr:to>
    <xdr:sp macro="" textlink="">
      <xdr:nvSpPr>
        <xdr:cNvPr id="135" name="楕円 134">
          <a:extLst>
            <a:ext uri="{FF2B5EF4-FFF2-40B4-BE49-F238E27FC236}">
              <a16:creationId xmlns:a16="http://schemas.microsoft.com/office/drawing/2014/main" id="{1C7FC896-9D62-4724-A638-6232B32DCE9F}"/>
            </a:ext>
          </a:extLst>
        </xdr:cNvPr>
        <xdr:cNvSpPr/>
      </xdr:nvSpPr>
      <xdr:spPr>
        <a:xfrm>
          <a:off x="7413625" y="7003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24043</xdr:rowOff>
    </xdr:from>
    <xdr:to>
      <xdr:col>50</xdr:col>
      <xdr:colOff>114300</xdr:colOff>
      <xdr:row>41</xdr:row>
      <xdr:rowOff>25036</xdr:rowOff>
    </xdr:to>
    <xdr:cxnSp macro="">
      <xdr:nvCxnSpPr>
        <xdr:cNvPr id="136" name="直線コネクタ 135">
          <a:extLst>
            <a:ext uri="{FF2B5EF4-FFF2-40B4-BE49-F238E27FC236}">
              <a16:creationId xmlns:a16="http://schemas.microsoft.com/office/drawing/2014/main" id="{F08A5C4C-0F19-42CE-9DCD-D6342606FE4E}"/>
            </a:ext>
          </a:extLst>
        </xdr:cNvPr>
        <xdr:cNvCxnSpPr/>
      </xdr:nvCxnSpPr>
      <xdr:spPr>
        <a:xfrm flipV="1">
          <a:off x="7445375" y="7053493"/>
          <a:ext cx="765175"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147067</xdr:rowOff>
    </xdr:from>
    <xdr:to>
      <xdr:col>41</xdr:col>
      <xdr:colOff>101600</xdr:colOff>
      <xdr:row>41</xdr:row>
      <xdr:rowOff>77217</xdr:rowOff>
    </xdr:to>
    <xdr:sp macro="" textlink="">
      <xdr:nvSpPr>
        <xdr:cNvPr id="137" name="楕円 136">
          <a:extLst>
            <a:ext uri="{FF2B5EF4-FFF2-40B4-BE49-F238E27FC236}">
              <a16:creationId xmlns:a16="http://schemas.microsoft.com/office/drawing/2014/main" id="{74EC3099-AE22-4240-8E39-2DE17EDD4621}"/>
            </a:ext>
          </a:extLst>
        </xdr:cNvPr>
        <xdr:cNvSpPr/>
      </xdr:nvSpPr>
      <xdr:spPr>
        <a:xfrm>
          <a:off x="6638925" y="7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25036</xdr:rowOff>
    </xdr:from>
    <xdr:to>
      <xdr:col>45</xdr:col>
      <xdr:colOff>177800</xdr:colOff>
      <xdr:row>41</xdr:row>
      <xdr:rowOff>26417</xdr:rowOff>
    </xdr:to>
    <xdr:cxnSp macro="">
      <xdr:nvCxnSpPr>
        <xdr:cNvPr id="138" name="直線コネクタ 137">
          <a:extLst>
            <a:ext uri="{FF2B5EF4-FFF2-40B4-BE49-F238E27FC236}">
              <a16:creationId xmlns:a16="http://schemas.microsoft.com/office/drawing/2014/main" id="{7C104355-0BE3-4434-A96D-FDF8551AEA05}"/>
            </a:ext>
          </a:extLst>
        </xdr:cNvPr>
        <xdr:cNvCxnSpPr/>
      </xdr:nvCxnSpPr>
      <xdr:spPr>
        <a:xfrm flipV="1">
          <a:off x="6689725" y="7054486"/>
          <a:ext cx="75565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147168</xdr:rowOff>
    </xdr:from>
    <xdr:to>
      <xdr:col>36</xdr:col>
      <xdr:colOff>165100</xdr:colOff>
      <xdr:row>41</xdr:row>
      <xdr:rowOff>77318</xdr:rowOff>
    </xdr:to>
    <xdr:sp macro="" textlink="">
      <xdr:nvSpPr>
        <xdr:cNvPr id="139" name="楕円 138">
          <a:extLst>
            <a:ext uri="{FF2B5EF4-FFF2-40B4-BE49-F238E27FC236}">
              <a16:creationId xmlns:a16="http://schemas.microsoft.com/office/drawing/2014/main" id="{44EE643E-C481-40E0-89C9-156D67F8F298}"/>
            </a:ext>
          </a:extLst>
        </xdr:cNvPr>
        <xdr:cNvSpPr/>
      </xdr:nvSpPr>
      <xdr:spPr>
        <a:xfrm>
          <a:off x="5892800" y="70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26417</xdr:rowOff>
    </xdr:from>
    <xdr:to>
      <xdr:col>41</xdr:col>
      <xdr:colOff>50800</xdr:colOff>
      <xdr:row>41</xdr:row>
      <xdr:rowOff>26518</xdr:rowOff>
    </xdr:to>
    <xdr:cxnSp macro="">
      <xdr:nvCxnSpPr>
        <xdr:cNvPr id="140" name="直線コネクタ 139">
          <a:extLst>
            <a:ext uri="{FF2B5EF4-FFF2-40B4-BE49-F238E27FC236}">
              <a16:creationId xmlns:a16="http://schemas.microsoft.com/office/drawing/2014/main" id="{965644B1-C619-4151-BB46-6F1CA2A5A95D}"/>
            </a:ext>
          </a:extLst>
        </xdr:cNvPr>
        <xdr:cNvCxnSpPr/>
      </xdr:nvCxnSpPr>
      <xdr:spPr>
        <a:xfrm flipV="1">
          <a:off x="5943600" y="7055867"/>
          <a:ext cx="746125"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3EAD7D7D-D529-469F-A6D4-EB128877774A}"/>
            </a:ext>
          </a:extLst>
        </xdr:cNvPr>
        <xdr:cNvSpPr txBox="1"/>
      </xdr:nvSpPr>
      <xdr:spPr>
        <a:xfrm>
          <a:off x="7959236"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8B49D10F-0E0B-421A-B3D8-FCDACC1433F8}"/>
            </a:ext>
          </a:extLst>
        </xdr:cNvPr>
        <xdr:cNvSpPr txBox="1"/>
      </xdr:nvSpPr>
      <xdr:spPr>
        <a:xfrm>
          <a:off x="72258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AB04DA39-9091-49D1-84CD-33570E617D53}"/>
            </a:ext>
          </a:extLst>
        </xdr:cNvPr>
        <xdr:cNvSpPr txBox="1"/>
      </xdr:nvSpPr>
      <xdr:spPr>
        <a:xfrm>
          <a:off x="6479686"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A711A221-0067-4DA3-8711-A181D9DCD1A6}"/>
            </a:ext>
          </a:extLst>
        </xdr:cNvPr>
        <xdr:cNvSpPr txBox="1"/>
      </xdr:nvSpPr>
      <xdr:spPr>
        <a:xfrm>
          <a:off x="5704986"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91370</xdr:rowOff>
    </xdr:from>
    <xdr:ext cx="534377" cy="259045"/>
    <xdr:sp macro="" textlink="">
      <xdr:nvSpPr>
        <xdr:cNvPr id="145" name="n_1mainValue【道路】&#10;一人当たり延長">
          <a:extLst>
            <a:ext uri="{FF2B5EF4-FFF2-40B4-BE49-F238E27FC236}">
              <a16:creationId xmlns:a16="http://schemas.microsoft.com/office/drawing/2014/main" id="{B9BD877F-087B-4991-AD47-C8E1FF4739AF}"/>
            </a:ext>
          </a:extLst>
        </xdr:cNvPr>
        <xdr:cNvSpPr txBox="1"/>
      </xdr:nvSpPr>
      <xdr:spPr>
        <a:xfrm>
          <a:off x="7959236" y="67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92363</xdr:rowOff>
    </xdr:from>
    <xdr:ext cx="534377" cy="259045"/>
    <xdr:sp macro="" textlink="">
      <xdr:nvSpPr>
        <xdr:cNvPr id="146" name="n_2mainValue【道路】&#10;一人当たり延長">
          <a:extLst>
            <a:ext uri="{FF2B5EF4-FFF2-40B4-BE49-F238E27FC236}">
              <a16:creationId xmlns:a16="http://schemas.microsoft.com/office/drawing/2014/main" id="{030BF33A-B885-4618-A011-FD1FEAA5F537}"/>
            </a:ext>
          </a:extLst>
        </xdr:cNvPr>
        <xdr:cNvSpPr txBox="1"/>
      </xdr:nvSpPr>
      <xdr:spPr>
        <a:xfrm>
          <a:off x="7225811" y="67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93744</xdr:rowOff>
    </xdr:from>
    <xdr:ext cx="534377" cy="259045"/>
    <xdr:sp macro="" textlink="">
      <xdr:nvSpPr>
        <xdr:cNvPr id="147" name="n_3mainValue【道路】&#10;一人当たり延長">
          <a:extLst>
            <a:ext uri="{FF2B5EF4-FFF2-40B4-BE49-F238E27FC236}">
              <a16:creationId xmlns:a16="http://schemas.microsoft.com/office/drawing/2014/main" id="{D4B3E25D-78F4-4FB1-AAE5-0D4E7F1198ED}"/>
            </a:ext>
          </a:extLst>
        </xdr:cNvPr>
        <xdr:cNvSpPr txBox="1"/>
      </xdr:nvSpPr>
      <xdr:spPr>
        <a:xfrm>
          <a:off x="6479686" y="6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93845</xdr:rowOff>
    </xdr:from>
    <xdr:ext cx="534377" cy="259045"/>
    <xdr:sp macro="" textlink="">
      <xdr:nvSpPr>
        <xdr:cNvPr id="148" name="n_4mainValue【道路】&#10;一人当たり延長">
          <a:extLst>
            <a:ext uri="{FF2B5EF4-FFF2-40B4-BE49-F238E27FC236}">
              <a16:creationId xmlns:a16="http://schemas.microsoft.com/office/drawing/2014/main" id="{43459BFA-1107-455E-94CD-CB86FADC97E1}"/>
            </a:ext>
          </a:extLst>
        </xdr:cNvPr>
        <xdr:cNvSpPr txBox="1"/>
      </xdr:nvSpPr>
      <xdr:spPr>
        <a:xfrm>
          <a:off x="5704986" y="67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295ED7F-1189-4919-9F62-628AFE7F556C}"/>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652E99B-DCA6-4C55-ACEB-22FA1809D7EA}"/>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F996B79-86DD-42BD-A91E-95BFDC3134C1}"/>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F1AFDDC-1E79-444F-9E58-C7E8A6D3F19D}"/>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830A0B6-6357-496C-AAC0-07E46585ECA3}"/>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4BDC08-BEE0-42A4-9FD6-C474C1AD07D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A933303-AF22-4AA0-830A-37F087EB98E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FFD4489-C775-4DB0-9117-AD1BC1955BF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0658185-61B3-4F5B-B503-145FD438A2B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F1D4CE2-8B7C-4258-8704-DF88A1331FA4}"/>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6935D92-6F54-4BFF-86C1-6EBC103E1E5D}"/>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CEB2E0B-2FE3-44D9-8078-91D3042D5D7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82DB320-3ABE-4953-9CDE-D4271947ED3F}"/>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253CE9E-E84F-40CF-A53F-BF7F06628B15}"/>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D9D9DF9-C728-4FAC-83F0-C4AD8BAF6FAB}"/>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EBFD57E-5A38-40E1-AF34-789838993D73}"/>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758EA91-3E11-4182-970C-9FD000D9057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7BC6E6E-4845-4127-B2F8-D3823852A649}"/>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6019E79-89DF-434A-AE48-6E3071A760B4}"/>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9E175BE-82A2-48C2-B4C1-56D04CA9C73D}"/>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62AD2DF-5D04-41EB-8CA6-5BEFA1C917BF}"/>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2234556-7F95-439A-8B97-F02F9F187376}"/>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E410814-AAFB-4C3F-836F-B5799FFA8DB6}"/>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02C66E7-2CD3-4AA5-B37E-1B5A4DB8FF25}"/>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3BAC444-C4C9-44A9-8A4B-DE7D2BF0C0F8}"/>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247C8985-038D-4588-908C-8487FC41EEF4}"/>
            </a:ext>
          </a:extLst>
        </xdr:cNvPr>
        <xdr:cNvCxnSpPr/>
      </xdr:nvCxnSpPr>
      <xdr:spPr>
        <a:xfrm flipV="1">
          <a:off x="39490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0BD8B9F-A4EF-4229-BBC6-1FF5EE9315AD}"/>
            </a:ext>
          </a:extLst>
        </xdr:cNvPr>
        <xdr:cNvSpPr txBox="1"/>
      </xdr:nvSpPr>
      <xdr:spPr>
        <a:xfrm>
          <a:off x="39878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EC6E93F6-1257-4AE6-916C-90640B9CE802}"/>
            </a:ext>
          </a:extLst>
        </xdr:cNvPr>
        <xdr:cNvCxnSpPr/>
      </xdr:nvCxnSpPr>
      <xdr:spPr>
        <a:xfrm>
          <a:off x="3889375" y="110234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28A3C91-70F6-411F-9F6B-952CBB114F3C}"/>
            </a:ext>
          </a:extLst>
        </xdr:cNvPr>
        <xdr:cNvSpPr txBox="1"/>
      </xdr:nvSpPr>
      <xdr:spPr>
        <a:xfrm>
          <a:off x="39878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8686822-38B3-412B-BA34-10CA3BBD7D35}"/>
            </a:ext>
          </a:extLst>
        </xdr:cNvPr>
        <xdr:cNvCxnSpPr/>
      </xdr:nvCxnSpPr>
      <xdr:spPr>
        <a:xfrm>
          <a:off x="3889375" y="95391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FBAE3B6-27A6-4529-B862-4E8B4E54C3A2}"/>
            </a:ext>
          </a:extLst>
        </xdr:cNvPr>
        <xdr:cNvSpPr txBox="1"/>
      </xdr:nvSpPr>
      <xdr:spPr>
        <a:xfrm>
          <a:off x="39878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3F4E9207-F240-4B8E-856A-D328F238FCA5}"/>
            </a:ext>
          </a:extLst>
        </xdr:cNvPr>
        <xdr:cNvSpPr/>
      </xdr:nvSpPr>
      <xdr:spPr>
        <a:xfrm>
          <a:off x="38989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EB9FB9DE-A102-483D-9C23-675EA98B4742}"/>
            </a:ext>
          </a:extLst>
        </xdr:cNvPr>
        <xdr:cNvSpPr/>
      </xdr:nvSpPr>
      <xdr:spPr>
        <a:xfrm>
          <a:off x="3203575" y="104190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AADA88A2-35F6-47A3-AB25-15E762070B59}"/>
            </a:ext>
          </a:extLst>
        </xdr:cNvPr>
        <xdr:cNvSpPr/>
      </xdr:nvSpPr>
      <xdr:spPr>
        <a:xfrm>
          <a:off x="2428875"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CDB49E39-2803-4EBE-94AB-FDF31CE02E3E}"/>
            </a:ext>
          </a:extLst>
        </xdr:cNvPr>
        <xdr:cNvSpPr/>
      </xdr:nvSpPr>
      <xdr:spPr>
        <a:xfrm>
          <a:off x="168275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2F50ED3E-0D06-459F-84C5-41DA4C0F275C}"/>
            </a:ext>
          </a:extLst>
        </xdr:cNvPr>
        <xdr:cNvSpPr/>
      </xdr:nvSpPr>
      <xdr:spPr>
        <a:xfrm>
          <a:off x="936625" y="103537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9AD87D-DC7A-44A7-8999-1251B108FAA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D338C3-9A8C-42D1-8ADA-CF8556CCDCC1}"/>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CAA2842-747B-4951-930F-8EF38FBE525C}"/>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5FF706A-2978-4987-A276-5E180BB8619C}"/>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5140532-40C7-4397-B04A-F1FBAC8E200E}"/>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90" name="楕円 189">
          <a:extLst>
            <a:ext uri="{FF2B5EF4-FFF2-40B4-BE49-F238E27FC236}">
              <a16:creationId xmlns:a16="http://schemas.microsoft.com/office/drawing/2014/main" id="{1318AD8B-9A5D-45A1-AB49-515F791156F8}"/>
            </a:ext>
          </a:extLst>
        </xdr:cNvPr>
        <xdr:cNvSpPr/>
      </xdr:nvSpPr>
      <xdr:spPr>
        <a:xfrm>
          <a:off x="38989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4CDBE69-02BB-4CC5-BFFF-32D09FFAA0A4}"/>
            </a:ext>
          </a:extLst>
        </xdr:cNvPr>
        <xdr:cNvSpPr txBox="1"/>
      </xdr:nvSpPr>
      <xdr:spPr>
        <a:xfrm>
          <a:off x="39878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a:extLst>
            <a:ext uri="{FF2B5EF4-FFF2-40B4-BE49-F238E27FC236}">
              <a16:creationId xmlns:a16="http://schemas.microsoft.com/office/drawing/2014/main" id="{D9A3DE37-C2A0-49A6-8B5F-94832C222D98}"/>
            </a:ext>
          </a:extLst>
        </xdr:cNvPr>
        <xdr:cNvSpPr/>
      </xdr:nvSpPr>
      <xdr:spPr>
        <a:xfrm>
          <a:off x="3203575" y="104680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88174</xdr:rowOff>
    </xdr:to>
    <xdr:cxnSp macro="">
      <xdr:nvCxnSpPr>
        <xdr:cNvPr id="193" name="直線コネクタ 192">
          <a:extLst>
            <a:ext uri="{FF2B5EF4-FFF2-40B4-BE49-F238E27FC236}">
              <a16:creationId xmlns:a16="http://schemas.microsoft.com/office/drawing/2014/main" id="{98EFB276-AECF-42C5-83A0-9C7D2A15E4C6}"/>
            </a:ext>
          </a:extLst>
        </xdr:cNvPr>
        <xdr:cNvCxnSpPr/>
      </xdr:nvCxnSpPr>
      <xdr:spPr>
        <a:xfrm>
          <a:off x="3235325" y="10518866"/>
          <a:ext cx="714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4" name="楕円 193">
          <a:extLst>
            <a:ext uri="{FF2B5EF4-FFF2-40B4-BE49-F238E27FC236}">
              <a16:creationId xmlns:a16="http://schemas.microsoft.com/office/drawing/2014/main" id="{59F78CE6-275F-4AFB-A18E-B0D705ED78AF}"/>
            </a:ext>
          </a:extLst>
        </xdr:cNvPr>
        <xdr:cNvSpPr/>
      </xdr:nvSpPr>
      <xdr:spPr>
        <a:xfrm>
          <a:off x="2428875"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60416</xdr:rowOff>
    </xdr:to>
    <xdr:cxnSp macro="">
      <xdr:nvCxnSpPr>
        <xdr:cNvPr id="195" name="直線コネクタ 194">
          <a:extLst>
            <a:ext uri="{FF2B5EF4-FFF2-40B4-BE49-F238E27FC236}">
              <a16:creationId xmlns:a16="http://schemas.microsoft.com/office/drawing/2014/main" id="{93DDF954-887B-475C-B01A-9DC8F226144A}"/>
            </a:ext>
          </a:extLst>
        </xdr:cNvPr>
        <xdr:cNvCxnSpPr/>
      </xdr:nvCxnSpPr>
      <xdr:spPr>
        <a:xfrm>
          <a:off x="2479675" y="10491107"/>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6" name="楕円 195">
          <a:extLst>
            <a:ext uri="{FF2B5EF4-FFF2-40B4-BE49-F238E27FC236}">
              <a16:creationId xmlns:a16="http://schemas.microsoft.com/office/drawing/2014/main" id="{930CF9D3-011E-4726-B1EF-D792E16EC77B}"/>
            </a:ext>
          </a:extLst>
        </xdr:cNvPr>
        <xdr:cNvSpPr/>
      </xdr:nvSpPr>
      <xdr:spPr>
        <a:xfrm>
          <a:off x="168275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32657</xdr:rowOff>
    </xdr:to>
    <xdr:cxnSp macro="">
      <xdr:nvCxnSpPr>
        <xdr:cNvPr id="197" name="直線コネクタ 196">
          <a:extLst>
            <a:ext uri="{FF2B5EF4-FFF2-40B4-BE49-F238E27FC236}">
              <a16:creationId xmlns:a16="http://schemas.microsoft.com/office/drawing/2014/main" id="{20EF3863-BB97-445C-B09F-D7DA18B6000C}"/>
            </a:ext>
          </a:extLst>
        </xdr:cNvPr>
        <xdr:cNvCxnSpPr/>
      </xdr:nvCxnSpPr>
      <xdr:spPr>
        <a:xfrm>
          <a:off x="1733550" y="10463349"/>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8" name="楕円 197">
          <a:extLst>
            <a:ext uri="{FF2B5EF4-FFF2-40B4-BE49-F238E27FC236}">
              <a16:creationId xmlns:a16="http://schemas.microsoft.com/office/drawing/2014/main" id="{C13B10C1-AC51-47D8-8002-CA655978227B}"/>
            </a:ext>
          </a:extLst>
        </xdr:cNvPr>
        <xdr:cNvSpPr/>
      </xdr:nvSpPr>
      <xdr:spPr>
        <a:xfrm>
          <a:off x="936625" y="103929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4899</xdr:rowOff>
    </xdr:to>
    <xdr:cxnSp macro="">
      <xdr:nvCxnSpPr>
        <xdr:cNvPr id="199" name="直線コネクタ 198">
          <a:extLst>
            <a:ext uri="{FF2B5EF4-FFF2-40B4-BE49-F238E27FC236}">
              <a16:creationId xmlns:a16="http://schemas.microsoft.com/office/drawing/2014/main" id="{C2A63BA7-6F5E-4FF7-82DA-A5802A7F3784}"/>
            </a:ext>
          </a:extLst>
        </xdr:cNvPr>
        <xdr:cNvCxnSpPr/>
      </xdr:nvCxnSpPr>
      <xdr:spPr>
        <a:xfrm>
          <a:off x="968375" y="10443754"/>
          <a:ext cx="7651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9CB3B42-E7BD-4E8F-9236-D275896A8AA1}"/>
            </a:ext>
          </a:extLst>
        </xdr:cNvPr>
        <xdr:cNvSpPr txBox="1"/>
      </xdr:nvSpPr>
      <xdr:spPr>
        <a:xfrm>
          <a:off x="306769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F70640F-8EBA-4089-A2DA-1F9674AAB224}"/>
            </a:ext>
          </a:extLst>
        </xdr:cNvPr>
        <xdr:cNvSpPr txBox="1"/>
      </xdr:nvSpPr>
      <xdr:spPr>
        <a:xfrm>
          <a:off x="230569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742A58D-B946-48BE-B44E-D6E645DD4E35}"/>
            </a:ext>
          </a:extLst>
        </xdr:cNvPr>
        <xdr:cNvSpPr txBox="1"/>
      </xdr:nvSpPr>
      <xdr:spPr>
        <a:xfrm>
          <a:off x="1559569"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6A4BC37-F41E-4D26-9204-69252A6A71B1}"/>
            </a:ext>
          </a:extLst>
        </xdr:cNvPr>
        <xdr:cNvSpPr txBox="1"/>
      </xdr:nvSpPr>
      <xdr:spPr>
        <a:xfrm>
          <a:off x="8134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A5409C5-E111-4EF2-A92B-031F9844B7E5}"/>
            </a:ext>
          </a:extLst>
        </xdr:cNvPr>
        <xdr:cNvSpPr txBox="1"/>
      </xdr:nvSpPr>
      <xdr:spPr>
        <a:xfrm>
          <a:off x="306769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0ECA854-D78C-4B77-A5B8-EEA4B98B83EB}"/>
            </a:ext>
          </a:extLst>
        </xdr:cNvPr>
        <xdr:cNvSpPr txBox="1"/>
      </xdr:nvSpPr>
      <xdr:spPr>
        <a:xfrm>
          <a:off x="230569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C197EFE-6E8C-49CB-B4AE-3E25261D797D}"/>
            </a:ext>
          </a:extLst>
        </xdr:cNvPr>
        <xdr:cNvSpPr txBox="1"/>
      </xdr:nvSpPr>
      <xdr:spPr>
        <a:xfrm>
          <a:off x="1559569"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D32A983-455D-4260-B384-BA0364395DEB}"/>
            </a:ext>
          </a:extLst>
        </xdr:cNvPr>
        <xdr:cNvSpPr txBox="1"/>
      </xdr:nvSpPr>
      <xdr:spPr>
        <a:xfrm>
          <a:off x="8134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9E42159-EB7F-494F-925E-066CD611E93D}"/>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31EF595-2261-4178-890F-021FD1A5D2B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41932E5-C86F-4CB9-A26B-F92B94EBC5FD}"/>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D8624A3-1B02-4735-858F-A4B03543B34C}"/>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AC685D7-0247-41B1-8071-21FADBD81038}"/>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650013F-FB9E-4037-836E-219033358A47}"/>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018FE5F-5CB8-4ED5-8344-A851723695C5}"/>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26D0D60-A6C1-44BC-8D33-4383792EADC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FE7022B-78A4-43A0-A352-EBD6D0ABF621}"/>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49459D4-328F-40A2-A54B-DDB8E56C664D}"/>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8B4440F-6A20-42B7-805C-8B8E0997E045}"/>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7F660F4-A5B8-4466-987F-C8BA1A6E4972}"/>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1D4A4899-21F1-4851-9B20-D973684C6BEA}"/>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4652532-DDCB-4D4D-A436-35EF79557F19}"/>
            </a:ext>
          </a:extLst>
        </xdr:cNvPr>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1F75782-0818-49DB-9C22-2FDCD11FDBA5}"/>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5BB6D68-1BC4-4058-82CA-C1BCB6D378D9}"/>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887DE592-B2F6-43A3-8911-3E901ABDFFC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AC22244-FBBE-4A17-A58F-7D6D104FE49B}"/>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59AE3D1-54A7-45FF-A6BD-D94453DD65B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5CFE5E7-0C07-4079-A23D-9B8F47ABE8B1}"/>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E03F32D-FA15-40AF-8326-97C2CB6DADB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4BEF948A-CCEB-4478-A9D6-00FF739E10A0}"/>
            </a:ext>
          </a:extLst>
        </xdr:cNvPr>
        <xdr:cNvCxnSpPr/>
      </xdr:nvCxnSpPr>
      <xdr:spPr>
        <a:xfrm flipV="1">
          <a:off x="8905240"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CF9699D-475C-4638-9483-52C077E027FA}"/>
            </a:ext>
          </a:extLst>
        </xdr:cNvPr>
        <xdr:cNvSpPr txBox="1"/>
      </xdr:nvSpPr>
      <xdr:spPr>
        <a:xfrm>
          <a:off x="8943975"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1AE4FA86-508E-47F0-9A07-4DD52AD12B94}"/>
            </a:ext>
          </a:extLst>
        </xdr:cNvPr>
        <xdr:cNvCxnSpPr/>
      </xdr:nvCxnSpPr>
      <xdr:spPr>
        <a:xfrm>
          <a:off x="8845550" y="109713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F01CD5C-F75B-46D9-84BF-A91EFE2ED869}"/>
            </a:ext>
          </a:extLst>
        </xdr:cNvPr>
        <xdr:cNvSpPr txBox="1"/>
      </xdr:nvSpPr>
      <xdr:spPr>
        <a:xfrm>
          <a:off x="8943975"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ECD79619-A0B8-45F2-8765-DEE228ECE19F}"/>
            </a:ext>
          </a:extLst>
        </xdr:cNvPr>
        <xdr:cNvCxnSpPr/>
      </xdr:nvCxnSpPr>
      <xdr:spPr>
        <a:xfrm>
          <a:off x="8845550" y="9625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A9024F3-59DB-466C-ADEE-E42A342ADFF7}"/>
            </a:ext>
          </a:extLst>
        </xdr:cNvPr>
        <xdr:cNvSpPr txBox="1"/>
      </xdr:nvSpPr>
      <xdr:spPr>
        <a:xfrm>
          <a:off x="8943975"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2C861EF7-9E72-4D8C-A445-8C495EC59B0A}"/>
            </a:ext>
          </a:extLst>
        </xdr:cNvPr>
        <xdr:cNvSpPr/>
      </xdr:nvSpPr>
      <xdr:spPr>
        <a:xfrm>
          <a:off x="8883650" y="106655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C9983A59-0BE5-4B1D-B1DB-FA8A64FCA4FE}"/>
            </a:ext>
          </a:extLst>
        </xdr:cNvPr>
        <xdr:cNvSpPr/>
      </xdr:nvSpPr>
      <xdr:spPr>
        <a:xfrm>
          <a:off x="815975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C3766627-E955-405B-9164-6A660185F162}"/>
            </a:ext>
          </a:extLst>
        </xdr:cNvPr>
        <xdr:cNvSpPr/>
      </xdr:nvSpPr>
      <xdr:spPr>
        <a:xfrm>
          <a:off x="7413625" y="106789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1367FDB-0F25-48AA-87E3-782E2D105EA9}"/>
            </a:ext>
          </a:extLst>
        </xdr:cNvPr>
        <xdr:cNvSpPr/>
      </xdr:nvSpPr>
      <xdr:spPr>
        <a:xfrm>
          <a:off x="6638925"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760EC50F-1174-41AD-9E9F-3CF45D432DFB}"/>
            </a:ext>
          </a:extLst>
        </xdr:cNvPr>
        <xdr:cNvSpPr/>
      </xdr:nvSpPr>
      <xdr:spPr>
        <a:xfrm>
          <a:off x="58928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01A80FA-0962-4A63-91D6-D722737C5522}"/>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36BA131-4706-4B9B-9CF1-18B1513056C1}"/>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0B28E44-1F44-4A3E-AFC8-5A5C3C63CD3F}"/>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6056711-CFFA-4EED-9CC0-D493185F0F9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F6F5AF-0BC7-4422-AE60-E9F9B8B1C2E9}"/>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59987</xdr:rowOff>
    </xdr:from>
    <xdr:to>
      <xdr:col>55</xdr:col>
      <xdr:colOff>50800</xdr:colOff>
      <xdr:row>63</xdr:row>
      <xdr:rowOff>161587</xdr:rowOff>
    </xdr:to>
    <xdr:sp macro="" textlink="">
      <xdr:nvSpPr>
        <xdr:cNvPr id="245" name="楕円 244">
          <a:extLst>
            <a:ext uri="{FF2B5EF4-FFF2-40B4-BE49-F238E27FC236}">
              <a16:creationId xmlns:a16="http://schemas.microsoft.com/office/drawing/2014/main" id="{9E8DE5CC-B0B0-437F-BE51-E824C86C5676}"/>
            </a:ext>
          </a:extLst>
        </xdr:cNvPr>
        <xdr:cNvSpPr/>
      </xdr:nvSpPr>
      <xdr:spPr>
        <a:xfrm>
          <a:off x="8883650" y="108613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146364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0AFEEC7-1A4E-4544-8ED7-EF6B382AEA41}"/>
            </a:ext>
          </a:extLst>
        </xdr:cNvPr>
        <xdr:cNvSpPr txBox="1"/>
      </xdr:nvSpPr>
      <xdr:spPr>
        <a:xfrm>
          <a:off x="8943975" y="107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60409</xdr:rowOff>
    </xdr:from>
    <xdr:to>
      <xdr:col>50</xdr:col>
      <xdr:colOff>165100</xdr:colOff>
      <xdr:row>63</xdr:row>
      <xdr:rowOff>162009</xdr:rowOff>
    </xdr:to>
    <xdr:sp macro="" textlink="">
      <xdr:nvSpPr>
        <xdr:cNvPr id="247" name="楕円 246">
          <a:extLst>
            <a:ext uri="{FF2B5EF4-FFF2-40B4-BE49-F238E27FC236}">
              <a16:creationId xmlns:a16="http://schemas.microsoft.com/office/drawing/2014/main" id="{5CE9C78D-8834-44BA-97BE-DEF22679CA7A}"/>
            </a:ext>
          </a:extLst>
        </xdr:cNvPr>
        <xdr:cNvSpPr/>
      </xdr:nvSpPr>
      <xdr:spPr>
        <a:xfrm>
          <a:off x="8159750" y="1086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110787</xdr:rowOff>
    </xdr:from>
    <xdr:to>
      <xdr:col>55</xdr:col>
      <xdr:colOff>0</xdr:colOff>
      <xdr:row>63</xdr:row>
      <xdr:rowOff>111209</xdr:rowOff>
    </xdr:to>
    <xdr:cxnSp macro="">
      <xdr:nvCxnSpPr>
        <xdr:cNvPr id="248" name="直線コネクタ 247">
          <a:extLst>
            <a:ext uri="{FF2B5EF4-FFF2-40B4-BE49-F238E27FC236}">
              <a16:creationId xmlns:a16="http://schemas.microsoft.com/office/drawing/2014/main" id="{07ECAA0C-F49C-4136-AB9B-527C166063A1}"/>
            </a:ext>
          </a:extLst>
        </xdr:cNvPr>
        <xdr:cNvCxnSpPr/>
      </xdr:nvCxnSpPr>
      <xdr:spPr>
        <a:xfrm flipV="1">
          <a:off x="8210550" y="10912137"/>
          <a:ext cx="695325"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60731</xdr:rowOff>
    </xdr:from>
    <xdr:to>
      <xdr:col>46</xdr:col>
      <xdr:colOff>38100</xdr:colOff>
      <xdr:row>63</xdr:row>
      <xdr:rowOff>162331</xdr:rowOff>
    </xdr:to>
    <xdr:sp macro="" textlink="">
      <xdr:nvSpPr>
        <xdr:cNvPr id="249" name="楕円 248">
          <a:extLst>
            <a:ext uri="{FF2B5EF4-FFF2-40B4-BE49-F238E27FC236}">
              <a16:creationId xmlns:a16="http://schemas.microsoft.com/office/drawing/2014/main" id="{B66820AA-C0B9-42DE-8044-736910F2BC2A}"/>
            </a:ext>
          </a:extLst>
        </xdr:cNvPr>
        <xdr:cNvSpPr/>
      </xdr:nvSpPr>
      <xdr:spPr>
        <a:xfrm>
          <a:off x="7413625" y="108620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111209</xdr:rowOff>
    </xdr:from>
    <xdr:to>
      <xdr:col>50</xdr:col>
      <xdr:colOff>114300</xdr:colOff>
      <xdr:row>63</xdr:row>
      <xdr:rowOff>111531</xdr:rowOff>
    </xdr:to>
    <xdr:cxnSp macro="">
      <xdr:nvCxnSpPr>
        <xdr:cNvPr id="250" name="直線コネクタ 249">
          <a:extLst>
            <a:ext uri="{FF2B5EF4-FFF2-40B4-BE49-F238E27FC236}">
              <a16:creationId xmlns:a16="http://schemas.microsoft.com/office/drawing/2014/main" id="{CF5C565D-5B5F-41EF-8189-95996A166BE2}"/>
            </a:ext>
          </a:extLst>
        </xdr:cNvPr>
        <xdr:cNvCxnSpPr/>
      </xdr:nvCxnSpPr>
      <xdr:spPr>
        <a:xfrm flipV="1">
          <a:off x="7445375" y="10912559"/>
          <a:ext cx="765175"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61180</xdr:rowOff>
    </xdr:from>
    <xdr:to>
      <xdr:col>41</xdr:col>
      <xdr:colOff>101600</xdr:colOff>
      <xdr:row>63</xdr:row>
      <xdr:rowOff>162780</xdr:rowOff>
    </xdr:to>
    <xdr:sp macro="" textlink="">
      <xdr:nvSpPr>
        <xdr:cNvPr id="251" name="楕円 250">
          <a:extLst>
            <a:ext uri="{FF2B5EF4-FFF2-40B4-BE49-F238E27FC236}">
              <a16:creationId xmlns:a16="http://schemas.microsoft.com/office/drawing/2014/main" id="{28B66931-9589-4CB2-950B-356D3EB5F429}"/>
            </a:ext>
          </a:extLst>
        </xdr:cNvPr>
        <xdr:cNvSpPr/>
      </xdr:nvSpPr>
      <xdr:spPr>
        <a:xfrm>
          <a:off x="6638925" y="108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111531</xdr:rowOff>
    </xdr:from>
    <xdr:to>
      <xdr:col>45</xdr:col>
      <xdr:colOff>177800</xdr:colOff>
      <xdr:row>63</xdr:row>
      <xdr:rowOff>111980</xdr:rowOff>
    </xdr:to>
    <xdr:cxnSp macro="">
      <xdr:nvCxnSpPr>
        <xdr:cNvPr id="252" name="直線コネクタ 251">
          <a:extLst>
            <a:ext uri="{FF2B5EF4-FFF2-40B4-BE49-F238E27FC236}">
              <a16:creationId xmlns:a16="http://schemas.microsoft.com/office/drawing/2014/main" id="{D86E7A83-F7E1-4A79-9D15-B5C37553FDC1}"/>
            </a:ext>
          </a:extLst>
        </xdr:cNvPr>
        <xdr:cNvCxnSpPr/>
      </xdr:nvCxnSpPr>
      <xdr:spPr>
        <a:xfrm flipV="1">
          <a:off x="6689725" y="10912881"/>
          <a:ext cx="75565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61756</xdr:rowOff>
    </xdr:from>
    <xdr:to>
      <xdr:col>36</xdr:col>
      <xdr:colOff>165100</xdr:colOff>
      <xdr:row>63</xdr:row>
      <xdr:rowOff>163356</xdr:rowOff>
    </xdr:to>
    <xdr:sp macro="" textlink="">
      <xdr:nvSpPr>
        <xdr:cNvPr id="253" name="楕円 252">
          <a:extLst>
            <a:ext uri="{FF2B5EF4-FFF2-40B4-BE49-F238E27FC236}">
              <a16:creationId xmlns:a16="http://schemas.microsoft.com/office/drawing/2014/main" id="{1371EFAC-4E34-487A-A34F-41F569EBF41D}"/>
            </a:ext>
          </a:extLst>
        </xdr:cNvPr>
        <xdr:cNvSpPr/>
      </xdr:nvSpPr>
      <xdr:spPr>
        <a:xfrm>
          <a:off x="5892800" y="108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111980</xdr:rowOff>
    </xdr:from>
    <xdr:to>
      <xdr:col>41</xdr:col>
      <xdr:colOff>50800</xdr:colOff>
      <xdr:row>63</xdr:row>
      <xdr:rowOff>112556</xdr:rowOff>
    </xdr:to>
    <xdr:cxnSp macro="">
      <xdr:nvCxnSpPr>
        <xdr:cNvPr id="254" name="直線コネクタ 253">
          <a:extLst>
            <a:ext uri="{FF2B5EF4-FFF2-40B4-BE49-F238E27FC236}">
              <a16:creationId xmlns:a16="http://schemas.microsoft.com/office/drawing/2014/main" id="{ABFE1044-D228-44C2-89CE-1FB3B049A7AC}"/>
            </a:ext>
          </a:extLst>
        </xdr:cNvPr>
        <xdr:cNvCxnSpPr/>
      </xdr:nvCxnSpPr>
      <xdr:spPr>
        <a:xfrm flipV="1">
          <a:off x="5943600" y="10913330"/>
          <a:ext cx="746125"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C852154-9A4F-42EC-A2EF-8A370B79216E}"/>
            </a:ext>
          </a:extLst>
        </xdr:cNvPr>
        <xdr:cNvSpPr txBox="1"/>
      </xdr:nvSpPr>
      <xdr:spPr>
        <a:xfrm>
          <a:off x="79099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F9C37EE-95E0-4D09-A614-CA6D8E5F3823}"/>
            </a:ext>
          </a:extLst>
        </xdr:cNvPr>
        <xdr:cNvSpPr txBox="1"/>
      </xdr:nvSpPr>
      <xdr:spPr>
        <a:xfrm>
          <a:off x="71479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1989357-B594-43C9-BD81-5914F7472E4A}"/>
            </a:ext>
          </a:extLst>
        </xdr:cNvPr>
        <xdr:cNvSpPr txBox="1"/>
      </xdr:nvSpPr>
      <xdr:spPr>
        <a:xfrm>
          <a:off x="6401780"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5A7DEBF-6878-450B-9296-A5DE7CD3EED7}"/>
            </a:ext>
          </a:extLst>
        </xdr:cNvPr>
        <xdr:cNvSpPr txBox="1"/>
      </xdr:nvSpPr>
      <xdr:spPr>
        <a:xfrm>
          <a:off x="565565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153136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8A54888-FE2D-4F00-B56E-FAF86690227E}"/>
            </a:ext>
          </a:extLst>
        </xdr:cNvPr>
        <xdr:cNvSpPr txBox="1"/>
      </xdr:nvSpPr>
      <xdr:spPr>
        <a:xfrm>
          <a:off x="7936445" y="109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153458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0FABBE3-F911-4A8A-872A-DC100DADB1C4}"/>
            </a:ext>
          </a:extLst>
        </xdr:cNvPr>
        <xdr:cNvSpPr txBox="1"/>
      </xdr:nvSpPr>
      <xdr:spPr>
        <a:xfrm>
          <a:off x="7193495" y="109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153907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2AB1EB1A-EFB8-46EC-AC2B-B2CC347CDD2E}"/>
            </a:ext>
          </a:extLst>
        </xdr:cNvPr>
        <xdr:cNvSpPr txBox="1"/>
      </xdr:nvSpPr>
      <xdr:spPr>
        <a:xfrm>
          <a:off x="6447370" y="109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154483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FCB9483-EF96-4110-B37B-B6D4EE1A7CC1}"/>
            </a:ext>
          </a:extLst>
        </xdr:cNvPr>
        <xdr:cNvSpPr txBox="1"/>
      </xdr:nvSpPr>
      <xdr:spPr>
        <a:xfrm>
          <a:off x="5672670" y="109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B681C36-6E61-4148-9B4D-F82828C98B6F}"/>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C016034-9B6A-42BC-BE13-43BEF092E8B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45F963F-FEEC-4359-AC39-509CD059AF7A}"/>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C5C33C1-8DB7-4065-A9B9-2B39D6DB4711}"/>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A1F966A-1A5F-4501-A417-A75822FF873F}"/>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E5DA86B-1EEC-4D49-B56C-4EC8F13CE5B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45E8E3A-8F66-416F-99D1-021ADCB19DD1}"/>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B1802C3-5BAF-4280-A883-0170F97B4DAD}"/>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5C70AB4-5EDB-4E3F-8692-323B4D42E0E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BDC3ED1-93F8-46D7-ABA7-17BE987E65AB}"/>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54323E4-5AE2-4246-89E3-B797E87057C9}"/>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F62784D-233B-41FA-B940-93B7A0743CAA}"/>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C7734761-ABBF-41D3-9087-B9D9F40D1FCA}"/>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2123E85-03A4-493B-A25B-95D9B44DAF6E}"/>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59A7BBF-F8C5-4381-BAEB-727A1B5A0038}"/>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34C1EB7-6810-461F-A8FE-20ED69AC9E2B}"/>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70B4699-9B1A-4396-B000-20B59F3DCC1C}"/>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FBDF5FF-BD9C-41F1-85E4-38A798D9E382}"/>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2B7FC40-5B3F-438D-9BD6-359BB6C3C92E}"/>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92070E5-4EBC-42B5-B1BC-205E69AEE44F}"/>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31E4300-1C6D-4322-A124-A73FB8675C7B}"/>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107960F-2379-4B2D-B1A4-E9BC068103D4}"/>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77862AF-28B9-46F8-90C1-CAD9B2ED0E9A}"/>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A08E727-BFEA-4A2F-BFED-EC60B2A02148}"/>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ADE2B7B-CE7D-417E-B45F-F10535CC832C}"/>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8780005-7393-49A1-9B8F-2406803D73C3}"/>
            </a:ext>
          </a:extLst>
        </xdr:cNvPr>
        <xdr:cNvCxnSpPr/>
      </xdr:nvCxnSpPr>
      <xdr:spPr>
        <a:xfrm flipV="1">
          <a:off x="39490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A0F61C7-CD45-488C-BF14-2373A6029685}"/>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DD41421-C6C9-448F-BBBC-5B3731BC077E}"/>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89C4B8B-A27F-4594-8DC8-660D6960A6CB}"/>
            </a:ext>
          </a:extLst>
        </xdr:cNvPr>
        <xdr:cNvSpPr txBox="1"/>
      </xdr:nvSpPr>
      <xdr:spPr>
        <a:xfrm>
          <a:off x="39878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A434DC23-5B48-4F47-8224-E0174688F99D}"/>
            </a:ext>
          </a:extLst>
        </xdr:cNvPr>
        <xdr:cNvCxnSpPr/>
      </xdr:nvCxnSpPr>
      <xdr:spPr>
        <a:xfrm>
          <a:off x="3889375" y="1349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045FF3A-7ED3-4185-AB8D-9D70224D1E08}"/>
            </a:ext>
          </a:extLst>
        </xdr:cNvPr>
        <xdr:cNvSpPr txBox="1"/>
      </xdr:nvSpPr>
      <xdr:spPr>
        <a:xfrm>
          <a:off x="39878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7472FBB7-61B8-48FD-8A0D-BB997362BDA1}"/>
            </a:ext>
          </a:extLst>
        </xdr:cNvPr>
        <xdr:cNvSpPr/>
      </xdr:nvSpPr>
      <xdr:spPr>
        <a:xfrm>
          <a:off x="38989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8F930C80-CC5C-44EF-B5A3-35C61638975B}"/>
            </a:ext>
          </a:extLst>
        </xdr:cNvPr>
        <xdr:cNvSpPr/>
      </xdr:nvSpPr>
      <xdr:spPr>
        <a:xfrm>
          <a:off x="3203575" y="141882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64A743CD-E447-4DF3-9C7F-6CD47DCE1B9E}"/>
            </a:ext>
          </a:extLst>
        </xdr:cNvPr>
        <xdr:cNvSpPr/>
      </xdr:nvSpPr>
      <xdr:spPr>
        <a:xfrm>
          <a:off x="2428875"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D0023FF3-17A0-4E0E-B793-FE51B627F216}"/>
            </a:ext>
          </a:extLst>
        </xdr:cNvPr>
        <xdr:cNvSpPr/>
      </xdr:nvSpPr>
      <xdr:spPr>
        <a:xfrm>
          <a:off x="168275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128D204F-DCF4-449B-A0D6-7AAF57835891}"/>
            </a:ext>
          </a:extLst>
        </xdr:cNvPr>
        <xdr:cNvSpPr/>
      </xdr:nvSpPr>
      <xdr:spPr>
        <a:xfrm>
          <a:off x="936625" y="14147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FB507F5-570E-4999-A3AC-FC5D7E55DF2F}"/>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0CA8DAF-C48D-41BC-BBA6-6DE264CB1FFF}"/>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DB58590-6E6F-45E7-955E-F8F26DECBD97}"/>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2E470C3-53D8-4951-8D94-1690D3906425}"/>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E02448-3E6C-46FA-B89E-526B5A7F6062}"/>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152219</xdr:rowOff>
    </xdr:from>
    <xdr:to>
      <xdr:col>24</xdr:col>
      <xdr:colOff>114300</xdr:colOff>
      <xdr:row>86</xdr:row>
      <xdr:rowOff>82369</xdr:rowOff>
    </xdr:to>
    <xdr:sp macro="" textlink="">
      <xdr:nvSpPr>
        <xdr:cNvPr id="304" name="楕円 303">
          <a:extLst>
            <a:ext uri="{FF2B5EF4-FFF2-40B4-BE49-F238E27FC236}">
              <a16:creationId xmlns:a16="http://schemas.microsoft.com/office/drawing/2014/main" id="{D3B03627-DC1B-4D77-8F46-05433F88556A}"/>
            </a:ext>
          </a:extLst>
        </xdr:cNvPr>
        <xdr:cNvSpPr/>
      </xdr:nvSpPr>
      <xdr:spPr>
        <a:xfrm>
          <a:off x="38989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130646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9CB2910-CBFB-49E2-AE6E-DA10D3C9326D}"/>
            </a:ext>
          </a:extLst>
        </xdr:cNvPr>
        <xdr:cNvSpPr txBox="1"/>
      </xdr:nvSpPr>
      <xdr:spPr>
        <a:xfrm>
          <a:off x="3987800"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134257</xdr:rowOff>
    </xdr:from>
    <xdr:to>
      <xdr:col>20</xdr:col>
      <xdr:colOff>38100</xdr:colOff>
      <xdr:row>86</xdr:row>
      <xdr:rowOff>64407</xdr:rowOff>
    </xdr:to>
    <xdr:sp macro="" textlink="">
      <xdr:nvSpPr>
        <xdr:cNvPr id="306" name="楕円 305">
          <a:extLst>
            <a:ext uri="{FF2B5EF4-FFF2-40B4-BE49-F238E27FC236}">
              <a16:creationId xmlns:a16="http://schemas.microsoft.com/office/drawing/2014/main" id="{83A8C19B-F217-483A-A137-779B83B1772A}"/>
            </a:ext>
          </a:extLst>
        </xdr:cNvPr>
        <xdr:cNvSpPr/>
      </xdr:nvSpPr>
      <xdr:spPr>
        <a:xfrm>
          <a:off x="3203575" y="147075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13607</xdr:rowOff>
    </xdr:from>
    <xdr:to>
      <xdr:col>24</xdr:col>
      <xdr:colOff>63500</xdr:colOff>
      <xdr:row>86</xdr:row>
      <xdr:rowOff>31569</xdr:rowOff>
    </xdr:to>
    <xdr:cxnSp macro="">
      <xdr:nvCxnSpPr>
        <xdr:cNvPr id="307" name="直線コネクタ 306">
          <a:extLst>
            <a:ext uri="{FF2B5EF4-FFF2-40B4-BE49-F238E27FC236}">
              <a16:creationId xmlns:a16="http://schemas.microsoft.com/office/drawing/2014/main" id="{E03CAB7B-7C6F-4E83-AE07-30CE595E1D7F}"/>
            </a:ext>
          </a:extLst>
        </xdr:cNvPr>
        <xdr:cNvCxnSpPr/>
      </xdr:nvCxnSpPr>
      <xdr:spPr>
        <a:xfrm>
          <a:off x="3235325" y="14758307"/>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116295</xdr:rowOff>
    </xdr:from>
    <xdr:to>
      <xdr:col>15</xdr:col>
      <xdr:colOff>101600</xdr:colOff>
      <xdr:row>86</xdr:row>
      <xdr:rowOff>46445</xdr:rowOff>
    </xdr:to>
    <xdr:sp macro="" textlink="">
      <xdr:nvSpPr>
        <xdr:cNvPr id="308" name="楕円 307">
          <a:extLst>
            <a:ext uri="{FF2B5EF4-FFF2-40B4-BE49-F238E27FC236}">
              <a16:creationId xmlns:a16="http://schemas.microsoft.com/office/drawing/2014/main" id="{EA311F16-D781-494F-9074-BC3816ECA1F6}"/>
            </a:ext>
          </a:extLst>
        </xdr:cNvPr>
        <xdr:cNvSpPr/>
      </xdr:nvSpPr>
      <xdr:spPr>
        <a:xfrm>
          <a:off x="2428875"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167095</xdr:rowOff>
    </xdr:from>
    <xdr:to>
      <xdr:col>19</xdr:col>
      <xdr:colOff>177800</xdr:colOff>
      <xdr:row>86</xdr:row>
      <xdr:rowOff>13607</xdr:rowOff>
    </xdr:to>
    <xdr:cxnSp macro="">
      <xdr:nvCxnSpPr>
        <xdr:cNvPr id="309" name="直線コネクタ 308">
          <a:extLst>
            <a:ext uri="{FF2B5EF4-FFF2-40B4-BE49-F238E27FC236}">
              <a16:creationId xmlns:a16="http://schemas.microsoft.com/office/drawing/2014/main" id="{A468A4C0-DF9B-4651-9C4E-F8A89DCD69D4}"/>
            </a:ext>
          </a:extLst>
        </xdr:cNvPr>
        <xdr:cNvCxnSpPr/>
      </xdr:nvCxnSpPr>
      <xdr:spPr>
        <a:xfrm>
          <a:off x="2479675" y="14740345"/>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98334</xdr:rowOff>
    </xdr:from>
    <xdr:to>
      <xdr:col>10</xdr:col>
      <xdr:colOff>165100</xdr:colOff>
      <xdr:row>86</xdr:row>
      <xdr:rowOff>28484</xdr:rowOff>
    </xdr:to>
    <xdr:sp macro="" textlink="">
      <xdr:nvSpPr>
        <xdr:cNvPr id="310" name="楕円 309">
          <a:extLst>
            <a:ext uri="{FF2B5EF4-FFF2-40B4-BE49-F238E27FC236}">
              <a16:creationId xmlns:a16="http://schemas.microsoft.com/office/drawing/2014/main" id="{48430CA0-DBFD-4D6A-AD02-E08D06B7920C}"/>
            </a:ext>
          </a:extLst>
        </xdr:cNvPr>
        <xdr:cNvSpPr/>
      </xdr:nvSpPr>
      <xdr:spPr>
        <a:xfrm>
          <a:off x="168275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149134</xdr:rowOff>
    </xdr:from>
    <xdr:to>
      <xdr:col>15</xdr:col>
      <xdr:colOff>50800</xdr:colOff>
      <xdr:row>85</xdr:row>
      <xdr:rowOff>167095</xdr:rowOff>
    </xdr:to>
    <xdr:cxnSp macro="">
      <xdr:nvCxnSpPr>
        <xdr:cNvPr id="311" name="直線コネクタ 310">
          <a:extLst>
            <a:ext uri="{FF2B5EF4-FFF2-40B4-BE49-F238E27FC236}">
              <a16:creationId xmlns:a16="http://schemas.microsoft.com/office/drawing/2014/main" id="{51E495CD-79CB-4D53-8973-ED86019D61A1}"/>
            </a:ext>
          </a:extLst>
        </xdr:cNvPr>
        <xdr:cNvCxnSpPr/>
      </xdr:nvCxnSpPr>
      <xdr:spPr>
        <a:xfrm>
          <a:off x="1733550" y="14722384"/>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82006</xdr:rowOff>
    </xdr:from>
    <xdr:to>
      <xdr:col>6</xdr:col>
      <xdr:colOff>38100</xdr:colOff>
      <xdr:row>86</xdr:row>
      <xdr:rowOff>12156</xdr:rowOff>
    </xdr:to>
    <xdr:sp macro="" textlink="">
      <xdr:nvSpPr>
        <xdr:cNvPr id="312" name="楕円 311">
          <a:extLst>
            <a:ext uri="{FF2B5EF4-FFF2-40B4-BE49-F238E27FC236}">
              <a16:creationId xmlns:a16="http://schemas.microsoft.com/office/drawing/2014/main" id="{FD4D0D14-BF62-4DD3-A300-3CA6730D2F80}"/>
            </a:ext>
          </a:extLst>
        </xdr:cNvPr>
        <xdr:cNvSpPr/>
      </xdr:nvSpPr>
      <xdr:spPr>
        <a:xfrm>
          <a:off x="936625" y="14655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132806</xdr:rowOff>
    </xdr:from>
    <xdr:to>
      <xdr:col>10</xdr:col>
      <xdr:colOff>114300</xdr:colOff>
      <xdr:row>85</xdr:row>
      <xdr:rowOff>149134</xdr:rowOff>
    </xdr:to>
    <xdr:cxnSp macro="">
      <xdr:nvCxnSpPr>
        <xdr:cNvPr id="313" name="直線コネクタ 312">
          <a:extLst>
            <a:ext uri="{FF2B5EF4-FFF2-40B4-BE49-F238E27FC236}">
              <a16:creationId xmlns:a16="http://schemas.microsoft.com/office/drawing/2014/main" id="{3A710847-F583-42E4-936E-D043D2063B85}"/>
            </a:ext>
          </a:extLst>
        </xdr:cNvPr>
        <xdr:cNvCxnSpPr/>
      </xdr:nvCxnSpPr>
      <xdr:spPr>
        <a:xfrm>
          <a:off x="968375" y="14706056"/>
          <a:ext cx="7651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9B998BE7-B0E6-4690-98DB-8F4529A306C5}"/>
            </a:ext>
          </a:extLst>
        </xdr:cNvPr>
        <xdr:cNvSpPr txBox="1"/>
      </xdr:nvSpPr>
      <xdr:spPr>
        <a:xfrm>
          <a:off x="306769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2D979E4D-42D4-40B2-8FD8-49970A407F8D}"/>
            </a:ext>
          </a:extLst>
        </xdr:cNvPr>
        <xdr:cNvSpPr txBox="1"/>
      </xdr:nvSpPr>
      <xdr:spPr>
        <a:xfrm>
          <a:off x="230569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7B307B7A-F3E8-4718-BC6A-2F7FCE1E6356}"/>
            </a:ext>
          </a:extLst>
        </xdr:cNvPr>
        <xdr:cNvSpPr txBox="1"/>
      </xdr:nvSpPr>
      <xdr:spPr>
        <a:xfrm>
          <a:off x="1559569"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8D932513-B5B5-438E-A2A8-F1EC51F0A20A}"/>
            </a:ext>
          </a:extLst>
        </xdr:cNvPr>
        <xdr:cNvSpPr txBox="1"/>
      </xdr:nvSpPr>
      <xdr:spPr>
        <a:xfrm>
          <a:off x="8134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55534</xdr:rowOff>
    </xdr:from>
    <xdr:ext cx="405111" cy="259045"/>
    <xdr:sp macro="" textlink="">
      <xdr:nvSpPr>
        <xdr:cNvPr id="318" name="n_1mainValue【公営住宅】&#10;有形固定資産減価償却率">
          <a:extLst>
            <a:ext uri="{FF2B5EF4-FFF2-40B4-BE49-F238E27FC236}">
              <a16:creationId xmlns:a16="http://schemas.microsoft.com/office/drawing/2014/main" id="{28CB1802-5A2D-4CAB-9DBA-BADF07A0E983}"/>
            </a:ext>
          </a:extLst>
        </xdr:cNvPr>
        <xdr:cNvSpPr txBox="1"/>
      </xdr:nvSpPr>
      <xdr:spPr>
        <a:xfrm>
          <a:off x="306769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319" name="n_2mainValue【公営住宅】&#10;有形固定資産減価償却率">
          <a:extLst>
            <a:ext uri="{FF2B5EF4-FFF2-40B4-BE49-F238E27FC236}">
              <a16:creationId xmlns:a16="http://schemas.microsoft.com/office/drawing/2014/main" id="{FDAE1D35-0719-47E5-9673-14766CAC65FB}"/>
            </a:ext>
          </a:extLst>
        </xdr:cNvPr>
        <xdr:cNvSpPr txBox="1"/>
      </xdr:nvSpPr>
      <xdr:spPr>
        <a:xfrm>
          <a:off x="230569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19611</xdr:rowOff>
    </xdr:from>
    <xdr:ext cx="405111" cy="259045"/>
    <xdr:sp macro="" textlink="">
      <xdr:nvSpPr>
        <xdr:cNvPr id="320" name="n_3mainValue【公営住宅】&#10;有形固定資産減価償却率">
          <a:extLst>
            <a:ext uri="{FF2B5EF4-FFF2-40B4-BE49-F238E27FC236}">
              <a16:creationId xmlns:a16="http://schemas.microsoft.com/office/drawing/2014/main" id="{CADE7349-E887-4C51-8087-4F17A9291F45}"/>
            </a:ext>
          </a:extLst>
        </xdr:cNvPr>
        <xdr:cNvSpPr txBox="1"/>
      </xdr:nvSpPr>
      <xdr:spPr>
        <a:xfrm>
          <a:off x="1559569"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3283</xdr:rowOff>
    </xdr:from>
    <xdr:ext cx="405111" cy="259045"/>
    <xdr:sp macro="" textlink="">
      <xdr:nvSpPr>
        <xdr:cNvPr id="321" name="n_4mainValue【公営住宅】&#10;有形固定資産減価償却率">
          <a:extLst>
            <a:ext uri="{FF2B5EF4-FFF2-40B4-BE49-F238E27FC236}">
              <a16:creationId xmlns:a16="http://schemas.microsoft.com/office/drawing/2014/main" id="{365B29CB-E3C6-488B-B234-6667F519D09E}"/>
            </a:ext>
          </a:extLst>
        </xdr:cNvPr>
        <xdr:cNvSpPr txBox="1"/>
      </xdr:nvSpPr>
      <xdr:spPr>
        <a:xfrm>
          <a:off x="8134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2A5916E-03E6-4B84-8ECD-FA3C990BEA0F}"/>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C7BF936-70CE-4497-BE5D-A1D37BA0480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B9358A1-F9F6-43B2-A00F-E8177B095C23}"/>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2D7D1D4-D0D3-4C1B-84AA-47B44DF3F7C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6660E92-0643-4EC7-96F1-1DB3FFE9902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B4BDE59-2C4D-4250-94FF-8CF5713E375D}"/>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F555EAA-DA76-4DB3-B3B9-506A69BEE829}"/>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FA204AF-4D30-4F06-8BA0-1E6AA1659C78}"/>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8232F4D-F90D-4B1D-B51A-9DA6F469232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7D613D1-0C73-4007-B009-6A1A29603B2A}"/>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ED95A29-D740-4F95-9C4D-534C1795AFD3}"/>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4A4845E-B63F-4E45-8573-6D6CF7B0D69A}"/>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C2079F9-C445-4048-935C-0F0F8DB601E9}"/>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5C69BF09-7164-4864-B435-EACD705172CB}"/>
            </a:ext>
          </a:extLst>
        </xdr:cNvPr>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A9B89B1-69CB-43E7-8A22-EF1B6F065097}"/>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321487B0-2819-472B-980A-40F5F947579B}"/>
            </a:ext>
          </a:extLst>
        </xdr:cNvPr>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D317B79-482C-4DC9-AD8E-3252B407CFF2}"/>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6369C18-C725-4E2C-B074-0A5844F9A9E1}"/>
            </a:ext>
          </a:extLst>
        </xdr:cNvPr>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508204A-08CC-4D8D-A0DE-BC666D69C4A1}"/>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70D023B3-E49A-4A10-AB3B-5C1C8DA98F61}"/>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0D4D3EF-6029-4F41-A786-5DC90E1FA25F}"/>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CEBEC28C-EBEE-41BE-BE91-B5BEF5248C04}"/>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6FBA362-D3E7-4B79-8466-22EB9A4A8C9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4658B0C-976D-42E4-A591-192CCFF34C23}"/>
            </a:ext>
          </a:extLst>
        </xdr:cNvPr>
        <xdr:cNvCxnSpPr/>
      </xdr:nvCxnSpPr>
      <xdr:spPr>
        <a:xfrm flipV="1">
          <a:off x="8905240"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A7B67C93-5099-4CD3-9AA3-6A51744DB388}"/>
            </a:ext>
          </a:extLst>
        </xdr:cNvPr>
        <xdr:cNvSpPr txBox="1"/>
      </xdr:nvSpPr>
      <xdr:spPr>
        <a:xfrm>
          <a:off x="8943975"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C9A79D93-1A9E-46A1-BF31-EE53F924C56C}"/>
            </a:ext>
          </a:extLst>
        </xdr:cNvPr>
        <xdr:cNvCxnSpPr/>
      </xdr:nvCxnSpPr>
      <xdr:spPr>
        <a:xfrm>
          <a:off x="8845550" y="148541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23BB1CBF-6E4A-49D6-B927-CF72571EF521}"/>
            </a:ext>
          </a:extLst>
        </xdr:cNvPr>
        <xdr:cNvSpPr txBox="1"/>
      </xdr:nvSpPr>
      <xdr:spPr>
        <a:xfrm>
          <a:off x="8943975"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F912F62D-2528-476F-B835-75BE7D73BFE9}"/>
            </a:ext>
          </a:extLst>
        </xdr:cNvPr>
        <xdr:cNvCxnSpPr/>
      </xdr:nvCxnSpPr>
      <xdr:spPr>
        <a:xfrm>
          <a:off x="8845550" y="1333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41B607B2-F0D2-499B-9F16-0F6B4AD841A5}"/>
            </a:ext>
          </a:extLst>
        </xdr:cNvPr>
        <xdr:cNvSpPr txBox="1"/>
      </xdr:nvSpPr>
      <xdr:spPr>
        <a:xfrm>
          <a:off x="8943975"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799C2EB-327D-46A7-9B0D-9CD568A229DA}"/>
            </a:ext>
          </a:extLst>
        </xdr:cNvPr>
        <xdr:cNvSpPr/>
      </xdr:nvSpPr>
      <xdr:spPr>
        <a:xfrm>
          <a:off x="8883650" y="146258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FF8D6097-BF8C-4261-B010-73E56D72A04A}"/>
            </a:ext>
          </a:extLst>
        </xdr:cNvPr>
        <xdr:cNvSpPr/>
      </xdr:nvSpPr>
      <xdr:spPr>
        <a:xfrm>
          <a:off x="815975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C715489-C670-4DDC-AF4E-8071C2B943D0}"/>
            </a:ext>
          </a:extLst>
        </xdr:cNvPr>
        <xdr:cNvSpPr/>
      </xdr:nvSpPr>
      <xdr:spPr>
        <a:xfrm>
          <a:off x="7413625" y="14636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849BBACE-664E-41B3-9876-1B1E546CC7B2}"/>
            </a:ext>
          </a:extLst>
        </xdr:cNvPr>
        <xdr:cNvSpPr/>
      </xdr:nvSpPr>
      <xdr:spPr>
        <a:xfrm>
          <a:off x="6638925"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4029507A-AFF2-4FB0-A5EE-C25714D089A7}"/>
            </a:ext>
          </a:extLst>
        </xdr:cNvPr>
        <xdr:cNvSpPr/>
      </xdr:nvSpPr>
      <xdr:spPr>
        <a:xfrm>
          <a:off x="58928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99443B-E19F-4C3D-B152-F70782D353F3}"/>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4D9A8D4-81BF-42D3-8010-9C87E754BB85}"/>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3EFA51-C449-45CC-8EBB-146FEDABD5DF}"/>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9F5298-7E4E-48B8-A2B2-738AF30C4614}"/>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3D0E86B-651E-45ED-B90B-865525AE06CE}"/>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169571</xdr:rowOff>
    </xdr:from>
    <xdr:to>
      <xdr:col>55</xdr:col>
      <xdr:colOff>50800</xdr:colOff>
      <xdr:row>86</xdr:row>
      <xdr:rowOff>99721</xdr:rowOff>
    </xdr:to>
    <xdr:sp macro="" textlink="">
      <xdr:nvSpPr>
        <xdr:cNvPr id="361" name="楕円 360">
          <a:extLst>
            <a:ext uri="{FF2B5EF4-FFF2-40B4-BE49-F238E27FC236}">
              <a16:creationId xmlns:a16="http://schemas.microsoft.com/office/drawing/2014/main" id="{D7D3EF4A-A30B-4045-A3C8-FCE470E8F34D}"/>
            </a:ext>
          </a:extLst>
        </xdr:cNvPr>
        <xdr:cNvSpPr/>
      </xdr:nvSpPr>
      <xdr:spPr>
        <a:xfrm>
          <a:off x="8883650" y="147428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84498</xdr:rowOff>
    </xdr:from>
    <xdr:ext cx="469744" cy="259045"/>
    <xdr:sp macro="" textlink="">
      <xdr:nvSpPr>
        <xdr:cNvPr id="362" name="【公営住宅】&#10;一人当たり面積該当値テキスト">
          <a:extLst>
            <a:ext uri="{FF2B5EF4-FFF2-40B4-BE49-F238E27FC236}">
              <a16:creationId xmlns:a16="http://schemas.microsoft.com/office/drawing/2014/main" id="{4A5BCD6E-052C-4385-AD57-9E851EBA01A9}"/>
            </a:ext>
          </a:extLst>
        </xdr:cNvPr>
        <xdr:cNvSpPr txBox="1"/>
      </xdr:nvSpPr>
      <xdr:spPr>
        <a:xfrm>
          <a:off x="8943975" y="1465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170027</xdr:rowOff>
    </xdr:from>
    <xdr:to>
      <xdr:col>50</xdr:col>
      <xdr:colOff>165100</xdr:colOff>
      <xdr:row>86</xdr:row>
      <xdr:rowOff>100177</xdr:rowOff>
    </xdr:to>
    <xdr:sp macro="" textlink="">
      <xdr:nvSpPr>
        <xdr:cNvPr id="363" name="楕円 362">
          <a:extLst>
            <a:ext uri="{FF2B5EF4-FFF2-40B4-BE49-F238E27FC236}">
              <a16:creationId xmlns:a16="http://schemas.microsoft.com/office/drawing/2014/main" id="{1E1B6564-0C33-442A-AA5B-078D0D3A04AC}"/>
            </a:ext>
          </a:extLst>
        </xdr:cNvPr>
        <xdr:cNvSpPr/>
      </xdr:nvSpPr>
      <xdr:spPr>
        <a:xfrm>
          <a:off x="8159750" y="14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48921</xdr:rowOff>
    </xdr:from>
    <xdr:to>
      <xdr:col>55</xdr:col>
      <xdr:colOff>0</xdr:colOff>
      <xdr:row>86</xdr:row>
      <xdr:rowOff>49377</xdr:rowOff>
    </xdr:to>
    <xdr:cxnSp macro="">
      <xdr:nvCxnSpPr>
        <xdr:cNvPr id="364" name="直線コネクタ 363">
          <a:extLst>
            <a:ext uri="{FF2B5EF4-FFF2-40B4-BE49-F238E27FC236}">
              <a16:creationId xmlns:a16="http://schemas.microsoft.com/office/drawing/2014/main" id="{673F583D-8DA4-425D-AA22-861F190E1666}"/>
            </a:ext>
          </a:extLst>
        </xdr:cNvPr>
        <xdr:cNvCxnSpPr/>
      </xdr:nvCxnSpPr>
      <xdr:spPr>
        <a:xfrm flipV="1">
          <a:off x="8210550" y="14793621"/>
          <a:ext cx="695325"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170371</xdr:rowOff>
    </xdr:from>
    <xdr:to>
      <xdr:col>46</xdr:col>
      <xdr:colOff>38100</xdr:colOff>
      <xdr:row>86</xdr:row>
      <xdr:rowOff>100521</xdr:rowOff>
    </xdr:to>
    <xdr:sp macro="" textlink="">
      <xdr:nvSpPr>
        <xdr:cNvPr id="365" name="楕円 364">
          <a:extLst>
            <a:ext uri="{FF2B5EF4-FFF2-40B4-BE49-F238E27FC236}">
              <a16:creationId xmlns:a16="http://schemas.microsoft.com/office/drawing/2014/main" id="{BE9DF065-A972-4D2C-9023-23988818FE85}"/>
            </a:ext>
          </a:extLst>
        </xdr:cNvPr>
        <xdr:cNvSpPr/>
      </xdr:nvSpPr>
      <xdr:spPr>
        <a:xfrm>
          <a:off x="7413625" y="147436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49377</xdr:rowOff>
    </xdr:from>
    <xdr:to>
      <xdr:col>50</xdr:col>
      <xdr:colOff>114300</xdr:colOff>
      <xdr:row>86</xdr:row>
      <xdr:rowOff>49721</xdr:rowOff>
    </xdr:to>
    <xdr:cxnSp macro="">
      <xdr:nvCxnSpPr>
        <xdr:cNvPr id="366" name="直線コネクタ 365">
          <a:extLst>
            <a:ext uri="{FF2B5EF4-FFF2-40B4-BE49-F238E27FC236}">
              <a16:creationId xmlns:a16="http://schemas.microsoft.com/office/drawing/2014/main" id="{1FED49FE-D690-4050-BC97-CD972AFF1981}"/>
            </a:ext>
          </a:extLst>
        </xdr:cNvPr>
        <xdr:cNvCxnSpPr/>
      </xdr:nvCxnSpPr>
      <xdr:spPr>
        <a:xfrm flipV="1">
          <a:off x="7445375" y="14794077"/>
          <a:ext cx="765175"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170866</xdr:rowOff>
    </xdr:from>
    <xdr:to>
      <xdr:col>41</xdr:col>
      <xdr:colOff>101600</xdr:colOff>
      <xdr:row>86</xdr:row>
      <xdr:rowOff>101016</xdr:rowOff>
    </xdr:to>
    <xdr:sp macro="" textlink="">
      <xdr:nvSpPr>
        <xdr:cNvPr id="367" name="楕円 366">
          <a:extLst>
            <a:ext uri="{FF2B5EF4-FFF2-40B4-BE49-F238E27FC236}">
              <a16:creationId xmlns:a16="http://schemas.microsoft.com/office/drawing/2014/main" id="{BCE3FCF7-FF6C-4A4C-9FC9-24D2711F3493}"/>
            </a:ext>
          </a:extLst>
        </xdr:cNvPr>
        <xdr:cNvSpPr/>
      </xdr:nvSpPr>
      <xdr:spPr>
        <a:xfrm>
          <a:off x="6638925" y="147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49721</xdr:rowOff>
    </xdr:from>
    <xdr:to>
      <xdr:col>45</xdr:col>
      <xdr:colOff>177800</xdr:colOff>
      <xdr:row>86</xdr:row>
      <xdr:rowOff>50216</xdr:rowOff>
    </xdr:to>
    <xdr:cxnSp macro="">
      <xdr:nvCxnSpPr>
        <xdr:cNvPr id="368" name="直線コネクタ 367">
          <a:extLst>
            <a:ext uri="{FF2B5EF4-FFF2-40B4-BE49-F238E27FC236}">
              <a16:creationId xmlns:a16="http://schemas.microsoft.com/office/drawing/2014/main" id="{1549C578-24E5-439E-AFC9-0A3700DC1A55}"/>
            </a:ext>
          </a:extLst>
        </xdr:cNvPr>
        <xdr:cNvCxnSpPr/>
      </xdr:nvCxnSpPr>
      <xdr:spPr>
        <a:xfrm flipV="1">
          <a:off x="6689725" y="14794421"/>
          <a:ext cx="75565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170904</xdr:rowOff>
    </xdr:from>
    <xdr:to>
      <xdr:col>36</xdr:col>
      <xdr:colOff>165100</xdr:colOff>
      <xdr:row>86</xdr:row>
      <xdr:rowOff>101054</xdr:rowOff>
    </xdr:to>
    <xdr:sp macro="" textlink="">
      <xdr:nvSpPr>
        <xdr:cNvPr id="369" name="楕円 368">
          <a:extLst>
            <a:ext uri="{FF2B5EF4-FFF2-40B4-BE49-F238E27FC236}">
              <a16:creationId xmlns:a16="http://schemas.microsoft.com/office/drawing/2014/main" id="{E8FC095B-9169-4770-B6CC-A54E3D212D39}"/>
            </a:ext>
          </a:extLst>
        </xdr:cNvPr>
        <xdr:cNvSpPr/>
      </xdr:nvSpPr>
      <xdr:spPr>
        <a:xfrm>
          <a:off x="5892800" y="147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50216</xdr:rowOff>
    </xdr:from>
    <xdr:to>
      <xdr:col>41</xdr:col>
      <xdr:colOff>50800</xdr:colOff>
      <xdr:row>86</xdr:row>
      <xdr:rowOff>50254</xdr:rowOff>
    </xdr:to>
    <xdr:cxnSp macro="">
      <xdr:nvCxnSpPr>
        <xdr:cNvPr id="370" name="直線コネクタ 369">
          <a:extLst>
            <a:ext uri="{FF2B5EF4-FFF2-40B4-BE49-F238E27FC236}">
              <a16:creationId xmlns:a16="http://schemas.microsoft.com/office/drawing/2014/main" id="{04DD2A1F-4632-4F61-BAC8-43699AC6591A}"/>
            </a:ext>
          </a:extLst>
        </xdr:cNvPr>
        <xdr:cNvCxnSpPr/>
      </xdr:nvCxnSpPr>
      <xdr:spPr>
        <a:xfrm flipV="1">
          <a:off x="5943600" y="14794916"/>
          <a:ext cx="746125"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E004C530-6719-4F8A-A333-24FF76DC1E1F}"/>
            </a:ext>
          </a:extLst>
        </xdr:cNvPr>
        <xdr:cNvSpPr txBox="1"/>
      </xdr:nvSpPr>
      <xdr:spPr>
        <a:xfrm>
          <a:off x="7991552"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D08B0181-1A0B-46A3-B5D7-B3D2C062868C}"/>
            </a:ext>
          </a:extLst>
        </xdr:cNvPr>
        <xdr:cNvSpPr txBox="1"/>
      </xdr:nvSpPr>
      <xdr:spPr>
        <a:xfrm>
          <a:off x="72581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A8F73C16-4D15-4301-BB41-5ED9BB12AE14}"/>
            </a:ext>
          </a:extLst>
        </xdr:cNvPr>
        <xdr:cNvSpPr txBox="1"/>
      </xdr:nvSpPr>
      <xdr:spPr>
        <a:xfrm>
          <a:off x="6483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AB5FF93D-70BC-46B9-9382-CF1A99A840E2}"/>
            </a:ext>
          </a:extLst>
        </xdr:cNvPr>
        <xdr:cNvSpPr txBox="1"/>
      </xdr:nvSpPr>
      <xdr:spPr>
        <a:xfrm>
          <a:off x="5737302"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91304</xdr:rowOff>
    </xdr:from>
    <xdr:ext cx="469744" cy="259045"/>
    <xdr:sp macro="" textlink="">
      <xdr:nvSpPr>
        <xdr:cNvPr id="375" name="n_1mainValue【公営住宅】&#10;一人当たり面積">
          <a:extLst>
            <a:ext uri="{FF2B5EF4-FFF2-40B4-BE49-F238E27FC236}">
              <a16:creationId xmlns:a16="http://schemas.microsoft.com/office/drawing/2014/main" id="{8EB7424E-07BD-4299-A311-B6909B816F44}"/>
            </a:ext>
          </a:extLst>
        </xdr:cNvPr>
        <xdr:cNvSpPr txBox="1"/>
      </xdr:nvSpPr>
      <xdr:spPr>
        <a:xfrm>
          <a:off x="7991552" y="148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91648</xdr:rowOff>
    </xdr:from>
    <xdr:ext cx="469744" cy="259045"/>
    <xdr:sp macro="" textlink="">
      <xdr:nvSpPr>
        <xdr:cNvPr id="376" name="n_2mainValue【公営住宅】&#10;一人当たり面積">
          <a:extLst>
            <a:ext uri="{FF2B5EF4-FFF2-40B4-BE49-F238E27FC236}">
              <a16:creationId xmlns:a16="http://schemas.microsoft.com/office/drawing/2014/main" id="{4D746C1E-A6A3-4FAC-8703-6EC7FF062827}"/>
            </a:ext>
          </a:extLst>
        </xdr:cNvPr>
        <xdr:cNvSpPr txBox="1"/>
      </xdr:nvSpPr>
      <xdr:spPr>
        <a:xfrm>
          <a:off x="72581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92143</xdr:rowOff>
    </xdr:from>
    <xdr:ext cx="469744" cy="259045"/>
    <xdr:sp macro="" textlink="">
      <xdr:nvSpPr>
        <xdr:cNvPr id="377" name="n_3mainValue【公営住宅】&#10;一人当たり面積">
          <a:extLst>
            <a:ext uri="{FF2B5EF4-FFF2-40B4-BE49-F238E27FC236}">
              <a16:creationId xmlns:a16="http://schemas.microsoft.com/office/drawing/2014/main" id="{C9405CDD-FEB2-4256-B456-FF5535A05C87}"/>
            </a:ext>
          </a:extLst>
        </xdr:cNvPr>
        <xdr:cNvSpPr txBox="1"/>
      </xdr:nvSpPr>
      <xdr:spPr>
        <a:xfrm>
          <a:off x="6483427" y="148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92181</xdr:rowOff>
    </xdr:from>
    <xdr:ext cx="469744" cy="259045"/>
    <xdr:sp macro="" textlink="">
      <xdr:nvSpPr>
        <xdr:cNvPr id="378" name="n_4mainValue【公営住宅】&#10;一人当たり面積">
          <a:extLst>
            <a:ext uri="{FF2B5EF4-FFF2-40B4-BE49-F238E27FC236}">
              <a16:creationId xmlns:a16="http://schemas.microsoft.com/office/drawing/2014/main" id="{4E822B94-70D6-4280-9A2C-A957A6744AA2}"/>
            </a:ext>
          </a:extLst>
        </xdr:cNvPr>
        <xdr:cNvSpPr txBox="1"/>
      </xdr:nvSpPr>
      <xdr:spPr>
        <a:xfrm>
          <a:off x="5737302" y="1483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79CD576-1CD0-4ABD-BC7A-6EB45185FE14}"/>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8C24F96-97A2-4F80-B1BE-370F6BD2C8E2}"/>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795406A-42AB-4FE3-B13E-7EBE4DDF26F5}"/>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863381C-6E81-485E-86D8-B33F08EF099A}"/>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18A5878-9031-4BB6-8735-C6D7D159D558}"/>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2B7FC6A-E0D6-4B59-9801-7482411D45CB}"/>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97528BB-A3F8-4162-8D3C-EF8714DA7EF5}"/>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532A7D2-F1B5-46F2-8D76-1BC460ED3B1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9F1486E-00D7-442F-AC7A-3557CA94810E}"/>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ADB900B-E1A4-4956-B178-CEBBB6BBCAE1}"/>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891493C-9EAA-4B98-BC26-0FFF7EB1AA81}"/>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5145A0C-A399-4FCE-85FD-832B4AD6CDE3}"/>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AF8EE67-98BA-42E6-BD64-CDF62BE7F3A8}"/>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9FF8F33-452F-42C9-BBB3-14F42E540317}"/>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7B51B4A-AED9-4A53-9D33-2AFD41030E6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156DD86-7624-4A17-B396-41FA2D135234}"/>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CAEDC78-1512-4619-8709-35B57FD344A9}"/>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74CCE73-9EBA-4DB4-AD4A-C088C447983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FD80ABD-7B67-4D8C-98DD-55CC38740423}"/>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565D2AE-ABAE-4076-8DEB-959792373DD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EA0AEA9-F362-43D3-91A1-89638AAA0DC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E3C4F7D-1318-43C0-BF18-431780A70A57}"/>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36C9B04-7FA5-4666-AEAC-C78040389664}"/>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43EBD3F-903E-463F-BF05-B37D94CA4DBC}"/>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91273EA-F055-4317-8265-333F9363D784}"/>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9826B2D-1429-4B0C-A96F-A425C3FE058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6F570E9-E6FD-4454-B1B1-D5FDA216C308}"/>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99D5AE63-24F5-4EC7-817E-5476E16DE7A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EB86656A-138E-49E0-BF57-17A1BC04239B}"/>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A5576DD-1719-4732-A0F1-0A8AC13629B1}"/>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897999D-A32F-4D72-80C8-4572EA75251E}"/>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13403581-D6F3-4B78-BFB1-E086C633C73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6C5D07A2-37E1-4677-BE59-9E5B1C20C47D}"/>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FFB96960-8B3D-42C1-8C4A-647EF5F023F4}"/>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37AE901A-4F5D-451D-869D-AF77B7AB05D7}"/>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46E6437-B94D-455A-8475-D8469AE8A229}"/>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AB575766-9A5E-46BC-8511-D866DF2D6C03}"/>
            </a:ext>
          </a:extLst>
        </xdr:cNvPr>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7A976D62-1C73-479D-9D48-1A1ED2CBF297}"/>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4781961-DE3C-4B09-A449-DD8AB6ECDEA3}"/>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16A1B2FE-A9CF-4CC9-A522-7538E23E1DC4}"/>
            </a:ext>
          </a:extLst>
        </xdr:cNvPr>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82216B8A-FA0B-4596-AB76-60598E20F859}"/>
            </a:ext>
          </a:extLst>
        </xdr:cNvPr>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9FFFDCEB-317D-41F7-8D2A-9447ED8735F7}"/>
            </a:ext>
          </a:extLst>
        </xdr:cNvPr>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9637DA6D-1450-4748-BDED-208555C2DBB2}"/>
            </a:ext>
          </a:extLst>
        </xdr:cNvPr>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90DAAC53-60BC-4687-AEB2-492E86C3A1A4}"/>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4F14293-315B-41F9-88A2-49CC111757A6}"/>
            </a:ext>
          </a:extLst>
        </xdr:cNvPr>
        <xdr:cNvSpPr txBox="1"/>
      </xdr:nvSpPr>
      <xdr:spPr>
        <a:xfrm>
          <a:off x="13928725"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8F30AA16-4A90-4C19-9540-139DEE28336F}"/>
            </a:ext>
          </a:extLst>
        </xdr:cNvPr>
        <xdr:cNvSpPr/>
      </xdr:nvSpPr>
      <xdr:spPr>
        <a:xfrm>
          <a:off x="13839825" y="630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A77A4C7B-1C3D-4D7A-96FE-83D6FEB75B1E}"/>
            </a:ext>
          </a:extLst>
        </xdr:cNvPr>
        <xdr:cNvSpPr/>
      </xdr:nvSpPr>
      <xdr:spPr>
        <a:xfrm>
          <a:off x="1311592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67FEFD88-FF34-4EE9-AA3A-637CE7F7A519}"/>
            </a:ext>
          </a:extLst>
        </xdr:cNvPr>
        <xdr:cNvSpPr/>
      </xdr:nvSpPr>
      <xdr:spPr>
        <a:xfrm>
          <a:off x="123698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CF7DEE5D-21B0-47D5-9C51-DD81E86A539C}"/>
            </a:ext>
          </a:extLst>
        </xdr:cNvPr>
        <xdr:cNvSpPr/>
      </xdr:nvSpPr>
      <xdr:spPr>
        <a:xfrm>
          <a:off x="11623675" y="635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E23B5DC1-B212-4F87-896D-0C3451F073CB}"/>
            </a:ext>
          </a:extLst>
        </xdr:cNvPr>
        <xdr:cNvSpPr/>
      </xdr:nvSpPr>
      <xdr:spPr>
        <a:xfrm>
          <a:off x="10848975"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97FF8FA-EA7E-483D-8984-B0175AFEC135}"/>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84747EC-17B9-4DAE-81C3-6B0CAC5ACF8E}"/>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6E8BBB6-512A-458C-B402-A5899B336835}"/>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76E4503-21F6-4430-97BF-BCD0932ADF78}"/>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926E19B-FF25-4048-833A-8DA85FBECBE8}"/>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11430</xdr:rowOff>
    </xdr:from>
    <xdr:to>
      <xdr:col>85</xdr:col>
      <xdr:colOff>177800</xdr:colOff>
      <xdr:row>34</xdr:row>
      <xdr:rowOff>113030</xdr:rowOff>
    </xdr:to>
    <xdr:sp macro="" textlink="">
      <xdr:nvSpPr>
        <xdr:cNvPr id="434" name="楕円 433">
          <a:extLst>
            <a:ext uri="{FF2B5EF4-FFF2-40B4-BE49-F238E27FC236}">
              <a16:creationId xmlns:a16="http://schemas.microsoft.com/office/drawing/2014/main" id="{03D920C2-978F-4126-A0C7-AD3C73C5FBBA}"/>
            </a:ext>
          </a:extLst>
        </xdr:cNvPr>
        <xdr:cNvSpPr/>
      </xdr:nvSpPr>
      <xdr:spPr>
        <a:xfrm>
          <a:off x="13839825" y="5840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34307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269BA59-548B-40DD-AA5B-4B0FE6F4BD5B}"/>
            </a:ext>
          </a:extLst>
        </xdr:cNvPr>
        <xdr:cNvSpPr txBox="1"/>
      </xdr:nvSpPr>
      <xdr:spPr>
        <a:xfrm>
          <a:off x="13928725"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120650</xdr:rowOff>
    </xdr:from>
    <xdr:to>
      <xdr:col>81</xdr:col>
      <xdr:colOff>101600</xdr:colOff>
      <xdr:row>34</xdr:row>
      <xdr:rowOff>50800</xdr:rowOff>
    </xdr:to>
    <xdr:sp macro="" textlink="">
      <xdr:nvSpPr>
        <xdr:cNvPr id="436" name="楕円 435">
          <a:extLst>
            <a:ext uri="{FF2B5EF4-FFF2-40B4-BE49-F238E27FC236}">
              <a16:creationId xmlns:a16="http://schemas.microsoft.com/office/drawing/2014/main" id="{1F0C577B-F068-48AF-9F31-F9F5E3983018}"/>
            </a:ext>
          </a:extLst>
        </xdr:cNvPr>
        <xdr:cNvSpPr/>
      </xdr:nvSpPr>
      <xdr:spPr>
        <a:xfrm>
          <a:off x="13115925"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0</xdr:rowOff>
    </xdr:from>
    <xdr:to>
      <xdr:col>85</xdr:col>
      <xdr:colOff>127000</xdr:colOff>
      <xdr:row>34</xdr:row>
      <xdr:rowOff>62230</xdr:rowOff>
    </xdr:to>
    <xdr:cxnSp macro="">
      <xdr:nvCxnSpPr>
        <xdr:cNvPr id="437" name="直線コネクタ 436">
          <a:extLst>
            <a:ext uri="{FF2B5EF4-FFF2-40B4-BE49-F238E27FC236}">
              <a16:creationId xmlns:a16="http://schemas.microsoft.com/office/drawing/2014/main" id="{D2DAF116-7FDE-477C-B4BA-04B6767C524B}"/>
            </a:ext>
          </a:extLst>
        </xdr:cNvPr>
        <xdr:cNvCxnSpPr/>
      </xdr:nvCxnSpPr>
      <xdr:spPr>
        <a:xfrm>
          <a:off x="13166725" y="5829300"/>
          <a:ext cx="7239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58420</xdr:rowOff>
    </xdr:from>
    <xdr:to>
      <xdr:col>76</xdr:col>
      <xdr:colOff>165100</xdr:colOff>
      <xdr:row>33</xdr:row>
      <xdr:rowOff>160020</xdr:rowOff>
    </xdr:to>
    <xdr:sp macro="" textlink="">
      <xdr:nvSpPr>
        <xdr:cNvPr id="438" name="楕円 437">
          <a:extLst>
            <a:ext uri="{FF2B5EF4-FFF2-40B4-BE49-F238E27FC236}">
              <a16:creationId xmlns:a16="http://schemas.microsoft.com/office/drawing/2014/main" id="{1BFC63CC-EFBF-437C-A3C8-D0FB2B297E9E}"/>
            </a:ext>
          </a:extLst>
        </xdr:cNvPr>
        <xdr:cNvSpPr/>
      </xdr:nvSpPr>
      <xdr:spPr>
        <a:xfrm>
          <a:off x="123698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109220</xdr:rowOff>
    </xdr:from>
    <xdr:to>
      <xdr:col>81</xdr:col>
      <xdr:colOff>50800</xdr:colOff>
      <xdr:row>34</xdr:row>
      <xdr:rowOff>0</xdr:rowOff>
    </xdr:to>
    <xdr:cxnSp macro="">
      <xdr:nvCxnSpPr>
        <xdr:cNvPr id="439" name="直線コネクタ 438">
          <a:extLst>
            <a:ext uri="{FF2B5EF4-FFF2-40B4-BE49-F238E27FC236}">
              <a16:creationId xmlns:a16="http://schemas.microsoft.com/office/drawing/2014/main" id="{FC2E4122-3DB5-4F6E-943F-4EA1252FF6CA}"/>
            </a:ext>
          </a:extLst>
        </xdr:cNvPr>
        <xdr:cNvCxnSpPr/>
      </xdr:nvCxnSpPr>
      <xdr:spPr>
        <a:xfrm>
          <a:off x="12420600" y="5767070"/>
          <a:ext cx="74612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82550</xdr:rowOff>
    </xdr:from>
    <xdr:to>
      <xdr:col>72</xdr:col>
      <xdr:colOff>38100</xdr:colOff>
      <xdr:row>35</xdr:row>
      <xdr:rowOff>12700</xdr:rowOff>
    </xdr:to>
    <xdr:sp macro="" textlink="">
      <xdr:nvSpPr>
        <xdr:cNvPr id="440" name="楕円 439">
          <a:extLst>
            <a:ext uri="{FF2B5EF4-FFF2-40B4-BE49-F238E27FC236}">
              <a16:creationId xmlns:a16="http://schemas.microsoft.com/office/drawing/2014/main" id="{2C8DACDE-39FD-4CA6-91C3-B91C18A8E1A1}"/>
            </a:ext>
          </a:extLst>
        </xdr:cNvPr>
        <xdr:cNvSpPr/>
      </xdr:nvSpPr>
      <xdr:spPr>
        <a:xfrm>
          <a:off x="11623675" y="5911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109220</xdr:rowOff>
    </xdr:from>
    <xdr:to>
      <xdr:col>76</xdr:col>
      <xdr:colOff>114300</xdr:colOff>
      <xdr:row>34</xdr:row>
      <xdr:rowOff>133350</xdr:rowOff>
    </xdr:to>
    <xdr:cxnSp macro="">
      <xdr:nvCxnSpPr>
        <xdr:cNvPr id="441" name="直線コネクタ 440">
          <a:extLst>
            <a:ext uri="{FF2B5EF4-FFF2-40B4-BE49-F238E27FC236}">
              <a16:creationId xmlns:a16="http://schemas.microsoft.com/office/drawing/2014/main" id="{DF4551A4-CA20-41F4-8D19-ABA183A9C1E9}"/>
            </a:ext>
          </a:extLst>
        </xdr:cNvPr>
        <xdr:cNvCxnSpPr/>
      </xdr:nvCxnSpPr>
      <xdr:spPr>
        <a:xfrm flipV="1">
          <a:off x="11655425" y="5767070"/>
          <a:ext cx="765175"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86360</xdr:rowOff>
    </xdr:from>
    <xdr:to>
      <xdr:col>67</xdr:col>
      <xdr:colOff>101600</xdr:colOff>
      <xdr:row>40</xdr:row>
      <xdr:rowOff>16510</xdr:rowOff>
    </xdr:to>
    <xdr:sp macro="" textlink="">
      <xdr:nvSpPr>
        <xdr:cNvPr id="442" name="楕円 441">
          <a:extLst>
            <a:ext uri="{FF2B5EF4-FFF2-40B4-BE49-F238E27FC236}">
              <a16:creationId xmlns:a16="http://schemas.microsoft.com/office/drawing/2014/main" id="{F01AF054-BF0E-411F-8EAA-8B1EC0B0BD30}"/>
            </a:ext>
          </a:extLst>
        </xdr:cNvPr>
        <xdr:cNvSpPr/>
      </xdr:nvSpPr>
      <xdr:spPr>
        <a:xfrm>
          <a:off x="10848975"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133350</xdr:rowOff>
    </xdr:from>
    <xdr:to>
      <xdr:col>71</xdr:col>
      <xdr:colOff>177800</xdr:colOff>
      <xdr:row>39</xdr:row>
      <xdr:rowOff>137160</xdr:rowOff>
    </xdr:to>
    <xdr:cxnSp macro="">
      <xdr:nvCxnSpPr>
        <xdr:cNvPr id="443" name="直線コネクタ 442">
          <a:extLst>
            <a:ext uri="{FF2B5EF4-FFF2-40B4-BE49-F238E27FC236}">
              <a16:creationId xmlns:a16="http://schemas.microsoft.com/office/drawing/2014/main" id="{6331712F-88F4-445D-B0C0-FC4D26BC5134}"/>
            </a:ext>
          </a:extLst>
        </xdr:cNvPr>
        <xdr:cNvCxnSpPr/>
      </xdr:nvCxnSpPr>
      <xdr:spPr>
        <a:xfrm flipV="1">
          <a:off x="10899775" y="5962650"/>
          <a:ext cx="75565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CE8F5275-EDB0-4AFD-A228-D5ABAC64F432}"/>
            </a:ext>
          </a:extLst>
        </xdr:cNvPr>
        <xdr:cNvSpPr txBox="1"/>
      </xdr:nvSpPr>
      <xdr:spPr>
        <a:xfrm>
          <a:off x="12980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1C400C6B-4BC7-4322-9FBD-F20CD793F5AF}"/>
            </a:ext>
          </a:extLst>
        </xdr:cNvPr>
        <xdr:cNvSpPr txBox="1"/>
      </xdr:nvSpPr>
      <xdr:spPr>
        <a:xfrm>
          <a:off x="12246619"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1171BB67-2222-4D6A-97EA-5EAFEA5A0934}"/>
            </a:ext>
          </a:extLst>
        </xdr:cNvPr>
        <xdr:cNvSpPr txBox="1"/>
      </xdr:nvSpPr>
      <xdr:spPr>
        <a:xfrm>
          <a:off x="1150049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6C901AB-1109-4D9A-BD63-C03442791A8F}"/>
            </a:ext>
          </a:extLst>
        </xdr:cNvPr>
        <xdr:cNvSpPr txBox="1"/>
      </xdr:nvSpPr>
      <xdr:spPr>
        <a:xfrm>
          <a:off x="1072579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67327</xdr:rowOff>
    </xdr:from>
    <xdr:ext cx="340478" cy="259045"/>
    <xdr:sp macro="" textlink="">
      <xdr:nvSpPr>
        <xdr:cNvPr id="448" name="n_1mainValue【認定こども園・幼稚園・保育所】&#10;有形固定資産減価償却率">
          <a:extLst>
            <a:ext uri="{FF2B5EF4-FFF2-40B4-BE49-F238E27FC236}">
              <a16:creationId xmlns:a16="http://schemas.microsoft.com/office/drawing/2014/main" id="{0A1B4F45-1A14-46B2-BBF5-1B45600D99CF}"/>
            </a:ext>
          </a:extLst>
        </xdr:cNvPr>
        <xdr:cNvSpPr txBox="1"/>
      </xdr:nvSpPr>
      <xdr:spPr>
        <a:xfrm>
          <a:off x="13012361" y="555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5097</xdr:rowOff>
    </xdr:from>
    <xdr:ext cx="340478" cy="259045"/>
    <xdr:sp macro="" textlink="">
      <xdr:nvSpPr>
        <xdr:cNvPr id="449" name="n_2mainValue【認定こども園・幼稚園・保育所】&#10;有形固定資産減価償却率">
          <a:extLst>
            <a:ext uri="{FF2B5EF4-FFF2-40B4-BE49-F238E27FC236}">
              <a16:creationId xmlns:a16="http://schemas.microsoft.com/office/drawing/2014/main" id="{C7DE8D64-94D6-4BE8-B351-7B2DFF143B8C}"/>
            </a:ext>
          </a:extLst>
        </xdr:cNvPr>
        <xdr:cNvSpPr txBox="1"/>
      </xdr:nvSpPr>
      <xdr:spPr>
        <a:xfrm>
          <a:off x="12278936" y="5491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29227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D8198A6-8C26-4EE5-BBED-CAEE4BC6484D}"/>
            </a:ext>
          </a:extLst>
        </xdr:cNvPr>
        <xdr:cNvSpPr txBox="1"/>
      </xdr:nvSpPr>
      <xdr:spPr>
        <a:xfrm>
          <a:off x="1150049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7AEC362C-6250-4411-88B8-F1FB738224BC}"/>
            </a:ext>
          </a:extLst>
        </xdr:cNvPr>
        <xdr:cNvSpPr txBox="1"/>
      </xdr:nvSpPr>
      <xdr:spPr>
        <a:xfrm>
          <a:off x="1072579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D92DB25-83D9-4B1D-A0E8-44C00C055E6F}"/>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B11F41F0-C9FF-424E-AE6A-73EA66BED23A}"/>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909C807-02E0-4691-884C-B913C8BD055E}"/>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356827D-F6FB-45BF-890C-6D3B8756D82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9C19AA0-F7DF-45B3-851B-E03FE3209371}"/>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E3A133E-2750-4725-BDB1-143A9054817E}"/>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E726634-6A62-4DA0-B287-3082DCE381E9}"/>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DB35DB8-4066-4984-9EE3-473F2DF0C028}"/>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F1DBE7C-5238-4EC4-845F-1977BF8F9CB4}"/>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D43B1D4-6FDE-44A4-9E89-8E895C8B9D01}"/>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DE7968EB-E399-4886-9925-7FAF2D00818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B225165D-34AC-4820-B94A-122F8DD8EDF4}"/>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555BB77-859B-45D8-B007-A2C1ECEA715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9DF3D562-B2D0-40BD-AA5C-1BA93E304012}"/>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5F32C414-B319-4F45-B752-28BF2D4C1153}"/>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37305E9-53E1-4631-8B5F-13911871679A}"/>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7C22FAE-AE59-4D53-BF81-D9F7965A38D4}"/>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8ACF259E-2A74-4F99-94EE-00B55B6D3C3D}"/>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FC3241F-F0C0-4361-A50A-7C1A49CA5D96}"/>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7985DC9-DF57-4C69-8DF6-2EE6B7F228D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699F662-3EE9-4CB6-89DE-3453B3AA363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AB642913-039C-44B0-A612-B906C3264CC3}"/>
            </a:ext>
          </a:extLst>
        </xdr:cNvPr>
        <xdr:cNvCxnSpPr/>
      </xdr:nvCxnSpPr>
      <xdr:spPr>
        <a:xfrm flipV="1">
          <a:off x="188461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9AB93F6-421A-410D-9FDA-4F965B01549C}"/>
            </a:ext>
          </a:extLst>
        </xdr:cNvPr>
        <xdr:cNvSpPr txBox="1"/>
      </xdr:nvSpPr>
      <xdr:spPr>
        <a:xfrm>
          <a:off x="188849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68BEEEA9-51CF-4272-9A39-A00192C35044}"/>
            </a:ext>
          </a:extLst>
        </xdr:cNvPr>
        <xdr:cNvCxnSpPr/>
      </xdr:nvCxnSpPr>
      <xdr:spPr>
        <a:xfrm>
          <a:off x="18786475" y="712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61CA44F3-2CF8-4F66-BE15-00C77CDCF85E}"/>
            </a:ext>
          </a:extLst>
        </xdr:cNvPr>
        <xdr:cNvSpPr txBox="1"/>
      </xdr:nvSpPr>
      <xdr:spPr>
        <a:xfrm>
          <a:off x="188849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76BFB21E-F3E5-4049-8E5C-16F7E70C7B1B}"/>
            </a:ext>
          </a:extLst>
        </xdr:cNvPr>
        <xdr:cNvCxnSpPr/>
      </xdr:nvCxnSpPr>
      <xdr:spPr>
        <a:xfrm>
          <a:off x="18786475" y="57281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D579166-A1B7-4EAC-9B90-A8793AA2C43A}"/>
            </a:ext>
          </a:extLst>
        </xdr:cNvPr>
        <xdr:cNvSpPr txBox="1"/>
      </xdr:nvSpPr>
      <xdr:spPr>
        <a:xfrm>
          <a:off x="188849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4B589F6A-5E2A-400A-9915-17CB4ACD780E}"/>
            </a:ext>
          </a:extLst>
        </xdr:cNvPr>
        <xdr:cNvSpPr/>
      </xdr:nvSpPr>
      <xdr:spPr>
        <a:xfrm>
          <a:off x="187960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5D04946C-64F7-4310-9A00-E75AF1706DC8}"/>
            </a:ext>
          </a:extLst>
        </xdr:cNvPr>
        <xdr:cNvSpPr/>
      </xdr:nvSpPr>
      <xdr:spPr>
        <a:xfrm>
          <a:off x="18100675" y="67325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9A094339-803B-439B-AB36-FA029EDA09FD}"/>
            </a:ext>
          </a:extLst>
        </xdr:cNvPr>
        <xdr:cNvSpPr/>
      </xdr:nvSpPr>
      <xdr:spPr>
        <a:xfrm>
          <a:off x="17325975"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3DCBB818-3CEB-42FF-8AF5-7447D1258927}"/>
            </a:ext>
          </a:extLst>
        </xdr:cNvPr>
        <xdr:cNvSpPr/>
      </xdr:nvSpPr>
      <xdr:spPr>
        <a:xfrm>
          <a:off x="1657985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D3788367-E40E-4061-A19F-7F2AAB3792EF}"/>
            </a:ext>
          </a:extLst>
        </xdr:cNvPr>
        <xdr:cNvSpPr/>
      </xdr:nvSpPr>
      <xdr:spPr>
        <a:xfrm>
          <a:off x="15833725" y="67581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49C7BBD-BC4D-48F3-B321-6D1E61F1047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E0AE3DF-FA6A-49C6-9A4F-CB9BFFD7F6ED}"/>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C1F1868-B883-4AF7-A673-844478A20287}"/>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346F983-3E17-4703-B788-842104878689}"/>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EF7E810-2D75-4823-A1B7-FB8C10D05761}"/>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108153</xdr:rowOff>
    </xdr:from>
    <xdr:to>
      <xdr:col>116</xdr:col>
      <xdr:colOff>114300</xdr:colOff>
      <xdr:row>38</xdr:row>
      <xdr:rowOff>38303</xdr:rowOff>
    </xdr:to>
    <xdr:sp macro="" textlink="">
      <xdr:nvSpPr>
        <xdr:cNvPr id="489" name="楕円 488">
          <a:extLst>
            <a:ext uri="{FF2B5EF4-FFF2-40B4-BE49-F238E27FC236}">
              <a16:creationId xmlns:a16="http://schemas.microsoft.com/office/drawing/2014/main" id="{C15B8F0D-AD2E-453F-8702-F7DC38AEEC4E}"/>
            </a:ext>
          </a:extLst>
        </xdr:cNvPr>
        <xdr:cNvSpPr/>
      </xdr:nvSpPr>
      <xdr:spPr>
        <a:xfrm>
          <a:off x="18796000" y="64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131030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637A646-65B9-44DB-A6BC-5FF47CAE4733}"/>
            </a:ext>
          </a:extLst>
        </xdr:cNvPr>
        <xdr:cNvSpPr txBox="1"/>
      </xdr:nvSpPr>
      <xdr:spPr>
        <a:xfrm>
          <a:off x="18884900" y="63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113640</xdr:rowOff>
    </xdr:from>
    <xdr:to>
      <xdr:col>112</xdr:col>
      <xdr:colOff>38100</xdr:colOff>
      <xdr:row>38</xdr:row>
      <xdr:rowOff>43790</xdr:rowOff>
    </xdr:to>
    <xdr:sp macro="" textlink="">
      <xdr:nvSpPr>
        <xdr:cNvPr id="491" name="楕円 490">
          <a:extLst>
            <a:ext uri="{FF2B5EF4-FFF2-40B4-BE49-F238E27FC236}">
              <a16:creationId xmlns:a16="http://schemas.microsoft.com/office/drawing/2014/main" id="{F0B349A6-A3F3-43D1-BB39-2648807FF9F8}"/>
            </a:ext>
          </a:extLst>
        </xdr:cNvPr>
        <xdr:cNvSpPr/>
      </xdr:nvSpPr>
      <xdr:spPr>
        <a:xfrm>
          <a:off x="18100675" y="64572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158953</xdr:rowOff>
    </xdr:from>
    <xdr:to>
      <xdr:col>116</xdr:col>
      <xdr:colOff>63500</xdr:colOff>
      <xdr:row>37</xdr:row>
      <xdr:rowOff>164440</xdr:rowOff>
    </xdr:to>
    <xdr:cxnSp macro="">
      <xdr:nvCxnSpPr>
        <xdr:cNvPr id="492" name="直線コネクタ 491">
          <a:extLst>
            <a:ext uri="{FF2B5EF4-FFF2-40B4-BE49-F238E27FC236}">
              <a16:creationId xmlns:a16="http://schemas.microsoft.com/office/drawing/2014/main" id="{DC27B8F8-A0F0-4633-904A-331C31B7F292}"/>
            </a:ext>
          </a:extLst>
        </xdr:cNvPr>
        <xdr:cNvCxnSpPr/>
      </xdr:nvCxnSpPr>
      <xdr:spPr>
        <a:xfrm flipV="1">
          <a:off x="18132425" y="6502603"/>
          <a:ext cx="714375"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116383</xdr:rowOff>
    </xdr:from>
    <xdr:to>
      <xdr:col>107</xdr:col>
      <xdr:colOff>101600</xdr:colOff>
      <xdr:row>38</xdr:row>
      <xdr:rowOff>46533</xdr:rowOff>
    </xdr:to>
    <xdr:sp macro="" textlink="">
      <xdr:nvSpPr>
        <xdr:cNvPr id="493" name="楕円 492">
          <a:extLst>
            <a:ext uri="{FF2B5EF4-FFF2-40B4-BE49-F238E27FC236}">
              <a16:creationId xmlns:a16="http://schemas.microsoft.com/office/drawing/2014/main" id="{E9F921E6-BBA0-46B5-B0B8-8A35D57A93F4}"/>
            </a:ext>
          </a:extLst>
        </xdr:cNvPr>
        <xdr:cNvSpPr/>
      </xdr:nvSpPr>
      <xdr:spPr>
        <a:xfrm>
          <a:off x="17325975" y="6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164440</xdr:rowOff>
    </xdr:from>
    <xdr:to>
      <xdr:col>111</xdr:col>
      <xdr:colOff>177800</xdr:colOff>
      <xdr:row>37</xdr:row>
      <xdr:rowOff>167183</xdr:rowOff>
    </xdr:to>
    <xdr:cxnSp macro="">
      <xdr:nvCxnSpPr>
        <xdr:cNvPr id="494" name="直線コネクタ 493">
          <a:extLst>
            <a:ext uri="{FF2B5EF4-FFF2-40B4-BE49-F238E27FC236}">
              <a16:creationId xmlns:a16="http://schemas.microsoft.com/office/drawing/2014/main" id="{D76628F7-8EB0-40FE-90E2-E79BB65FE28E}"/>
            </a:ext>
          </a:extLst>
        </xdr:cNvPr>
        <xdr:cNvCxnSpPr/>
      </xdr:nvCxnSpPr>
      <xdr:spPr>
        <a:xfrm flipV="1">
          <a:off x="17376775" y="6508090"/>
          <a:ext cx="7556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89408</xdr:rowOff>
    </xdr:from>
    <xdr:to>
      <xdr:col>102</xdr:col>
      <xdr:colOff>165100</xdr:colOff>
      <xdr:row>37</xdr:row>
      <xdr:rowOff>19558</xdr:rowOff>
    </xdr:to>
    <xdr:sp macro="" textlink="">
      <xdr:nvSpPr>
        <xdr:cNvPr id="495" name="楕円 494">
          <a:extLst>
            <a:ext uri="{FF2B5EF4-FFF2-40B4-BE49-F238E27FC236}">
              <a16:creationId xmlns:a16="http://schemas.microsoft.com/office/drawing/2014/main" id="{CC4BC6FA-63DD-4A3D-85AC-5D0861D81095}"/>
            </a:ext>
          </a:extLst>
        </xdr:cNvPr>
        <xdr:cNvSpPr/>
      </xdr:nvSpPr>
      <xdr:spPr>
        <a:xfrm>
          <a:off x="1657985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140208</xdr:rowOff>
    </xdr:from>
    <xdr:to>
      <xdr:col>107</xdr:col>
      <xdr:colOff>50800</xdr:colOff>
      <xdr:row>37</xdr:row>
      <xdr:rowOff>167183</xdr:rowOff>
    </xdr:to>
    <xdr:cxnSp macro="">
      <xdr:nvCxnSpPr>
        <xdr:cNvPr id="496" name="直線コネクタ 495">
          <a:extLst>
            <a:ext uri="{FF2B5EF4-FFF2-40B4-BE49-F238E27FC236}">
              <a16:creationId xmlns:a16="http://schemas.microsoft.com/office/drawing/2014/main" id="{9991E3E5-B905-4A49-88A1-83C5AFAC635B}"/>
            </a:ext>
          </a:extLst>
        </xdr:cNvPr>
        <xdr:cNvCxnSpPr/>
      </xdr:nvCxnSpPr>
      <xdr:spPr>
        <a:xfrm>
          <a:off x="16630650" y="6312408"/>
          <a:ext cx="746125"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97" name="楕円 496">
          <a:extLst>
            <a:ext uri="{FF2B5EF4-FFF2-40B4-BE49-F238E27FC236}">
              <a16:creationId xmlns:a16="http://schemas.microsoft.com/office/drawing/2014/main" id="{1672587C-FA5E-4497-9359-77D54D6B8BE7}"/>
            </a:ext>
          </a:extLst>
        </xdr:cNvPr>
        <xdr:cNvSpPr/>
      </xdr:nvSpPr>
      <xdr:spPr>
        <a:xfrm>
          <a:off x="15833725" y="65816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140208</xdr:rowOff>
    </xdr:from>
    <xdr:to>
      <xdr:col>102</xdr:col>
      <xdr:colOff>114300</xdr:colOff>
      <xdr:row>38</xdr:row>
      <xdr:rowOff>117348</xdr:rowOff>
    </xdr:to>
    <xdr:cxnSp macro="">
      <xdr:nvCxnSpPr>
        <xdr:cNvPr id="498" name="直線コネクタ 497">
          <a:extLst>
            <a:ext uri="{FF2B5EF4-FFF2-40B4-BE49-F238E27FC236}">
              <a16:creationId xmlns:a16="http://schemas.microsoft.com/office/drawing/2014/main" id="{47999979-EFBF-4EA2-9213-27B5742DB8B6}"/>
            </a:ext>
          </a:extLst>
        </xdr:cNvPr>
        <xdr:cNvCxnSpPr/>
      </xdr:nvCxnSpPr>
      <xdr:spPr>
        <a:xfrm flipV="1">
          <a:off x="15865475" y="6312408"/>
          <a:ext cx="765175"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29CA2D11-E4FF-4254-88B2-C0EA9B735018}"/>
            </a:ext>
          </a:extLst>
        </xdr:cNvPr>
        <xdr:cNvSpPr txBox="1"/>
      </xdr:nvSpPr>
      <xdr:spPr>
        <a:xfrm>
          <a:off x="1793247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B20F6B3-2C2E-4958-BAFE-68FE67C03E3A}"/>
            </a:ext>
          </a:extLst>
        </xdr:cNvPr>
        <xdr:cNvSpPr txBox="1"/>
      </xdr:nvSpPr>
      <xdr:spPr>
        <a:xfrm>
          <a:off x="1717047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68E407A-D93C-4711-B66F-803A1DA2F5B6}"/>
            </a:ext>
          </a:extLst>
        </xdr:cNvPr>
        <xdr:cNvSpPr txBox="1"/>
      </xdr:nvSpPr>
      <xdr:spPr>
        <a:xfrm>
          <a:off x="16424352"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4EA1B414-C971-4B77-8737-7522F94ED6E9}"/>
            </a:ext>
          </a:extLst>
        </xdr:cNvPr>
        <xdr:cNvSpPr txBox="1"/>
      </xdr:nvSpPr>
      <xdr:spPr>
        <a:xfrm>
          <a:off x="156782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60317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6F0C48EC-F3AB-4E5F-BA45-DD59C188685B}"/>
            </a:ext>
          </a:extLst>
        </xdr:cNvPr>
        <xdr:cNvSpPr txBox="1"/>
      </xdr:nvSpPr>
      <xdr:spPr>
        <a:xfrm>
          <a:off x="17932477" y="62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63060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78C3E6D-1758-4689-B459-14787FCCA3B5}"/>
            </a:ext>
          </a:extLst>
        </xdr:cNvPr>
        <xdr:cNvSpPr txBox="1"/>
      </xdr:nvSpPr>
      <xdr:spPr>
        <a:xfrm>
          <a:off x="17170477" y="62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36085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1177F094-7ABE-43E6-B4FE-41192E53BCC9}"/>
            </a:ext>
          </a:extLst>
        </xdr:cNvPr>
        <xdr:cNvSpPr txBox="1"/>
      </xdr:nvSpPr>
      <xdr:spPr>
        <a:xfrm>
          <a:off x="16424352"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0765A74-AD7A-40BB-8ADD-8992EEB6D6E1}"/>
            </a:ext>
          </a:extLst>
        </xdr:cNvPr>
        <xdr:cNvSpPr txBox="1"/>
      </xdr:nvSpPr>
      <xdr:spPr>
        <a:xfrm>
          <a:off x="156782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B657096-EC8F-408F-9C40-EB7156D557AA}"/>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365EF41-5347-4EA5-8E3D-AC40A022E507}"/>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5765C0E-98D1-47E9-B418-486BBDE254BF}"/>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4DE8498-8FD8-451B-A7B4-918D8B834248}"/>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8CC20B1-5EC3-45BA-AACA-11754EAB5B1F}"/>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F174E38-ACD4-46E4-B901-897CA0FD9D3E}"/>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54ADDC6-6D00-4506-AEBB-352333E1C66D}"/>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1B76A39-2B69-4C4A-9AB1-44229F4567D3}"/>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B7A39FC-5892-4805-9EE3-0CA9043A0BF7}"/>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B1E215C0-91E8-46C7-A711-0D09F66E8595}"/>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928AA66-CE40-491E-9AC4-61B70E7FF163}"/>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E11276AA-1A18-4E7F-BA20-A83B08A141C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511CC551-9089-4F60-9385-1D5072B8EB0A}"/>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53DCB3C8-C844-43E0-880A-D70C091930DF}"/>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A24FDFAF-FE4C-4659-88DA-41087CAAB5D4}"/>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430F5181-7824-4873-AED0-A3926D271D4A}"/>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F8C5BD45-07B7-4406-B168-DF169CC916F5}"/>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E62D3F1F-9FDA-4BB4-88F0-DEDAE3EF5116}"/>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36284CA7-FA5D-442E-9463-C487EAADD2D7}"/>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471AE88C-ADFA-4B46-B6A1-996674CEA8A6}"/>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A020A9E9-109B-4AD2-8FCF-E3A142D63E3C}"/>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428C39D4-796B-4D03-B692-BB2433966A7B}"/>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73AAF685-93FE-417A-8C7C-E508C6E90B04}"/>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E5C161AF-7EF1-45B6-981B-26F1FBC2DFD3}"/>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8C14091-6821-42C7-98ED-11D51FB1840A}"/>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9D4E5C8-3E01-4277-8255-9E0E33BB37C1}"/>
            </a:ext>
          </a:extLst>
        </xdr:cNvPr>
        <xdr:cNvCxnSpPr/>
      </xdr:nvCxnSpPr>
      <xdr:spPr>
        <a:xfrm flipV="1">
          <a:off x="1388998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BCFECED4-439C-4F9B-872E-B43A4D595AF4}"/>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229E3467-D4AD-4E5E-B815-37C002C42B9A}"/>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E73CE12-F565-4CC0-BD30-06DE3349A826}"/>
            </a:ext>
          </a:extLst>
        </xdr:cNvPr>
        <xdr:cNvSpPr txBox="1"/>
      </xdr:nvSpPr>
      <xdr:spPr>
        <a:xfrm>
          <a:off x="1392872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135981CE-187F-48BE-9D7B-7C6F386ED7C1}"/>
            </a:ext>
          </a:extLst>
        </xdr:cNvPr>
        <xdr:cNvCxnSpPr/>
      </xdr:nvCxnSpPr>
      <xdr:spPr>
        <a:xfrm>
          <a:off x="13801725" y="96485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781BE1F-AA60-424B-A1AB-CF0ABF855211}"/>
            </a:ext>
          </a:extLst>
        </xdr:cNvPr>
        <xdr:cNvSpPr txBox="1"/>
      </xdr:nvSpPr>
      <xdr:spPr>
        <a:xfrm>
          <a:off x="13928725"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43A9E95D-B9F3-44DF-B97C-1C9942933EA0}"/>
            </a:ext>
          </a:extLst>
        </xdr:cNvPr>
        <xdr:cNvSpPr/>
      </xdr:nvSpPr>
      <xdr:spPr>
        <a:xfrm>
          <a:off x="13839825" y="10427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45782754-6F5A-4A11-8841-E84516AF0F03}"/>
            </a:ext>
          </a:extLst>
        </xdr:cNvPr>
        <xdr:cNvSpPr/>
      </xdr:nvSpPr>
      <xdr:spPr>
        <a:xfrm>
          <a:off x="13115925"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8C9AB69-5D78-4F59-9BBA-08CD24B3CF94}"/>
            </a:ext>
          </a:extLst>
        </xdr:cNvPr>
        <xdr:cNvSpPr/>
      </xdr:nvSpPr>
      <xdr:spPr>
        <a:xfrm>
          <a:off x="123698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4D7151BB-CB07-4056-9748-BF35531E0B85}"/>
            </a:ext>
          </a:extLst>
        </xdr:cNvPr>
        <xdr:cNvSpPr/>
      </xdr:nvSpPr>
      <xdr:spPr>
        <a:xfrm>
          <a:off x="11623675" y="103651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7A1582AE-C65B-4362-8ED6-33B189B9BC67}"/>
            </a:ext>
          </a:extLst>
        </xdr:cNvPr>
        <xdr:cNvSpPr/>
      </xdr:nvSpPr>
      <xdr:spPr>
        <a:xfrm>
          <a:off x="10848975"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A15D0E3-D693-4A33-B2A3-92B7F31DD3A9}"/>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C810AD9-208B-4793-A1F5-54AD16EF8E7D}"/>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2686B2-F6C5-4160-891B-17883F310D22}"/>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48B695F-2986-42B7-BFD5-A44DF5CFF85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AF8341E-AB0B-4F4C-80DB-FBAA22D5C83D}"/>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548" name="楕円 547">
          <a:extLst>
            <a:ext uri="{FF2B5EF4-FFF2-40B4-BE49-F238E27FC236}">
              <a16:creationId xmlns:a16="http://schemas.microsoft.com/office/drawing/2014/main" id="{4358B45C-6E6C-4AE1-969F-17D2EE5042B6}"/>
            </a:ext>
          </a:extLst>
        </xdr:cNvPr>
        <xdr:cNvSpPr/>
      </xdr:nvSpPr>
      <xdr:spPr>
        <a:xfrm>
          <a:off x="13839825" y="9676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161307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EEAC7C5-8560-4AA1-B71C-AE7CDC32A9B8}"/>
            </a:ext>
          </a:extLst>
        </xdr:cNvPr>
        <xdr:cNvSpPr txBox="1"/>
      </xdr:nvSpPr>
      <xdr:spPr>
        <a:xfrm>
          <a:off x="13928725" y="959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550" name="楕円 549">
          <a:extLst>
            <a:ext uri="{FF2B5EF4-FFF2-40B4-BE49-F238E27FC236}">
              <a16:creationId xmlns:a16="http://schemas.microsoft.com/office/drawing/2014/main" id="{488B31C5-A9E2-4923-B89B-F9574F8859EF}"/>
            </a:ext>
          </a:extLst>
        </xdr:cNvPr>
        <xdr:cNvSpPr/>
      </xdr:nvSpPr>
      <xdr:spPr>
        <a:xfrm>
          <a:off x="13115925"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56</xdr:row>
      <xdr:rowOff>125730</xdr:rowOff>
    </xdr:to>
    <xdr:cxnSp macro="">
      <xdr:nvCxnSpPr>
        <xdr:cNvPr id="551" name="直線コネクタ 550">
          <a:extLst>
            <a:ext uri="{FF2B5EF4-FFF2-40B4-BE49-F238E27FC236}">
              <a16:creationId xmlns:a16="http://schemas.microsoft.com/office/drawing/2014/main" id="{B21CB743-9B81-426E-BE12-160B0FA6DD2B}"/>
            </a:ext>
          </a:extLst>
        </xdr:cNvPr>
        <xdr:cNvCxnSpPr/>
      </xdr:nvCxnSpPr>
      <xdr:spPr>
        <a:xfrm>
          <a:off x="13166725" y="9689374"/>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169635</xdr:rowOff>
    </xdr:from>
    <xdr:to>
      <xdr:col>76</xdr:col>
      <xdr:colOff>165100</xdr:colOff>
      <xdr:row>56</xdr:row>
      <xdr:rowOff>99785</xdr:rowOff>
    </xdr:to>
    <xdr:sp macro="" textlink="">
      <xdr:nvSpPr>
        <xdr:cNvPr id="552" name="楕円 551">
          <a:extLst>
            <a:ext uri="{FF2B5EF4-FFF2-40B4-BE49-F238E27FC236}">
              <a16:creationId xmlns:a16="http://schemas.microsoft.com/office/drawing/2014/main" id="{C217A165-6F97-4695-8978-E04ED1BF622E}"/>
            </a:ext>
          </a:extLst>
        </xdr:cNvPr>
        <xdr:cNvSpPr/>
      </xdr:nvSpPr>
      <xdr:spPr>
        <a:xfrm>
          <a:off x="123698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48985</xdr:rowOff>
    </xdr:from>
    <xdr:to>
      <xdr:col>81</xdr:col>
      <xdr:colOff>50800</xdr:colOff>
      <xdr:row>56</xdr:row>
      <xdr:rowOff>88174</xdr:rowOff>
    </xdr:to>
    <xdr:cxnSp macro="">
      <xdr:nvCxnSpPr>
        <xdr:cNvPr id="553" name="直線コネクタ 552">
          <a:extLst>
            <a:ext uri="{FF2B5EF4-FFF2-40B4-BE49-F238E27FC236}">
              <a16:creationId xmlns:a16="http://schemas.microsoft.com/office/drawing/2014/main" id="{0260A534-8E2C-4A55-95AF-9F43B91863D6}"/>
            </a:ext>
          </a:extLst>
        </xdr:cNvPr>
        <xdr:cNvCxnSpPr/>
      </xdr:nvCxnSpPr>
      <xdr:spPr>
        <a:xfrm>
          <a:off x="12420600" y="9650185"/>
          <a:ext cx="7461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135346</xdr:rowOff>
    </xdr:from>
    <xdr:to>
      <xdr:col>72</xdr:col>
      <xdr:colOff>38100</xdr:colOff>
      <xdr:row>56</xdr:row>
      <xdr:rowOff>65496</xdr:rowOff>
    </xdr:to>
    <xdr:sp macro="" textlink="">
      <xdr:nvSpPr>
        <xdr:cNvPr id="554" name="楕円 553">
          <a:extLst>
            <a:ext uri="{FF2B5EF4-FFF2-40B4-BE49-F238E27FC236}">
              <a16:creationId xmlns:a16="http://schemas.microsoft.com/office/drawing/2014/main" id="{4E160788-6FB0-458F-81A0-EB79A5782DB5}"/>
            </a:ext>
          </a:extLst>
        </xdr:cNvPr>
        <xdr:cNvSpPr/>
      </xdr:nvSpPr>
      <xdr:spPr>
        <a:xfrm>
          <a:off x="11623675" y="95650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14696</xdr:rowOff>
    </xdr:from>
    <xdr:to>
      <xdr:col>76</xdr:col>
      <xdr:colOff>114300</xdr:colOff>
      <xdr:row>56</xdr:row>
      <xdr:rowOff>48985</xdr:rowOff>
    </xdr:to>
    <xdr:cxnSp macro="">
      <xdr:nvCxnSpPr>
        <xdr:cNvPr id="555" name="直線コネクタ 554">
          <a:extLst>
            <a:ext uri="{FF2B5EF4-FFF2-40B4-BE49-F238E27FC236}">
              <a16:creationId xmlns:a16="http://schemas.microsoft.com/office/drawing/2014/main" id="{98233192-407E-438A-BEB0-A7A1E7CAB20F}"/>
            </a:ext>
          </a:extLst>
        </xdr:cNvPr>
        <xdr:cNvCxnSpPr/>
      </xdr:nvCxnSpPr>
      <xdr:spPr>
        <a:xfrm>
          <a:off x="11655425" y="9615896"/>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99423</xdr:rowOff>
    </xdr:from>
    <xdr:to>
      <xdr:col>67</xdr:col>
      <xdr:colOff>101600</xdr:colOff>
      <xdr:row>56</xdr:row>
      <xdr:rowOff>29573</xdr:rowOff>
    </xdr:to>
    <xdr:sp macro="" textlink="">
      <xdr:nvSpPr>
        <xdr:cNvPr id="556" name="楕円 555">
          <a:extLst>
            <a:ext uri="{FF2B5EF4-FFF2-40B4-BE49-F238E27FC236}">
              <a16:creationId xmlns:a16="http://schemas.microsoft.com/office/drawing/2014/main" id="{1E9BD24E-8B13-4875-85CE-AF10234E1152}"/>
            </a:ext>
          </a:extLst>
        </xdr:cNvPr>
        <xdr:cNvSpPr/>
      </xdr:nvSpPr>
      <xdr:spPr>
        <a:xfrm>
          <a:off x="10848975"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150223</xdr:rowOff>
    </xdr:from>
    <xdr:to>
      <xdr:col>71</xdr:col>
      <xdr:colOff>177800</xdr:colOff>
      <xdr:row>56</xdr:row>
      <xdr:rowOff>14696</xdr:rowOff>
    </xdr:to>
    <xdr:cxnSp macro="">
      <xdr:nvCxnSpPr>
        <xdr:cNvPr id="557" name="直線コネクタ 556">
          <a:extLst>
            <a:ext uri="{FF2B5EF4-FFF2-40B4-BE49-F238E27FC236}">
              <a16:creationId xmlns:a16="http://schemas.microsoft.com/office/drawing/2014/main" id="{6E6FEECA-4CDC-4BE2-902C-5DEFDB2D8F2F}"/>
            </a:ext>
          </a:extLst>
        </xdr:cNvPr>
        <xdr:cNvCxnSpPr/>
      </xdr:nvCxnSpPr>
      <xdr:spPr>
        <a:xfrm>
          <a:off x="10899775" y="9579973"/>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A3464619-E8B0-4BCD-A45A-A781184D44B0}"/>
            </a:ext>
          </a:extLst>
        </xdr:cNvPr>
        <xdr:cNvSpPr txBox="1"/>
      </xdr:nvSpPr>
      <xdr:spPr>
        <a:xfrm>
          <a:off x="12980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B4A48B3A-75DC-4F73-8971-9F4CFACF8266}"/>
            </a:ext>
          </a:extLst>
        </xdr:cNvPr>
        <xdr:cNvSpPr txBox="1"/>
      </xdr:nvSpPr>
      <xdr:spPr>
        <a:xfrm>
          <a:off x="12246619"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3B0F01F-B220-45E6-9616-D227E0D3573A}"/>
            </a:ext>
          </a:extLst>
        </xdr:cNvPr>
        <xdr:cNvSpPr txBox="1"/>
      </xdr:nvSpPr>
      <xdr:spPr>
        <a:xfrm>
          <a:off x="1150049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2B93C815-FF84-42CC-A821-50E862D73E12}"/>
            </a:ext>
          </a:extLst>
        </xdr:cNvPr>
        <xdr:cNvSpPr txBox="1"/>
      </xdr:nvSpPr>
      <xdr:spPr>
        <a:xfrm>
          <a:off x="1072579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562" name="n_1mainValue【学校施設】&#10;有形固定資産減価償却率">
          <a:extLst>
            <a:ext uri="{FF2B5EF4-FFF2-40B4-BE49-F238E27FC236}">
              <a16:creationId xmlns:a16="http://schemas.microsoft.com/office/drawing/2014/main" id="{49148FDD-10B2-4621-B07C-E1696E73C3BB}"/>
            </a:ext>
          </a:extLst>
        </xdr:cNvPr>
        <xdr:cNvSpPr txBox="1"/>
      </xdr:nvSpPr>
      <xdr:spPr>
        <a:xfrm>
          <a:off x="12980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116312</xdr:rowOff>
    </xdr:from>
    <xdr:ext cx="405111" cy="259045"/>
    <xdr:sp macro="" textlink="">
      <xdr:nvSpPr>
        <xdr:cNvPr id="563" name="n_2mainValue【学校施設】&#10;有形固定資産減価償却率">
          <a:extLst>
            <a:ext uri="{FF2B5EF4-FFF2-40B4-BE49-F238E27FC236}">
              <a16:creationId xmlns:a16="http://schemas.microsoft.com/office/drawing/2014/main" id="{4F54F056-2240-4E2E-B7C8-9BB9A1F9CBB9}"/>
            </a:ext>
          </a:extLst>
        </xdr:cNvPr>
        <xdr:cNvSpPr txBox="1"/>
      </xdr:nvSpPr>
      <xdr:spPr>
        <a:xfrm>
          <a:off x="12246619"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82023</xdr:rowOff>
    </xdr:from>
    <xdr:ext cx="340478" cy="259045"/>
    <xdr:sp macro="" textlink="">
      <xdr:nvSpPr>
        <xdr:cNvPr id="564" name="n_3mainValue【学校施設】&#10;有形固定資産減価償却率">
          <a:extLst>
            <a:ext uri="{FF2B5EF4-FFF2-40B4-BE49-F238E27FC236}">
              <a16:creationId xmlns:a16="http://schemas.microsoft.com/office/drawing/2014/main" id="{E7D36A35-17B5-42B5-9D18-9DAA4A17B8D9}"/>
            </a:ext>
          </a:extLst>
        </xdr:cNvPr>
        <xdr:cNvSpPr txBox="1"/>
      </xdr:nvSpPr>
      <xdr:spPr>
        <a:xfrm>
          <a:off x="11504236"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46100</xdr:rowOff>
    </xdr:from>
    <xdr:ext cx="340478" cy="259045"/>
    <xdr:sp macro="" textlink="">
      <xdr:nvSpPr>
        <xdr:cNvPr id="565" name="n_4mainValue【学校施設】&#10;有形固定資産減価償却率">
          <a:extLst>
            <a:ext uri="{FF2B5EF4-FFF2-40B4-BE49-F238E27FC236}">
              <a16:creationId xmlns:a16="http://schemas.microsoft.com/office/drawing/2014/main" id="{D9B30A03-6E44-4E7D-8676-73CA7C2278E7}"/>
            </a:ext>
          </a:extLst>
        </xdr:cNvPr>
        <xdr:cNvSpPr txBox="1"/>
      </xdr:nvSpPr>
      <xdr:spPr>
        <a:xfrm>
          <a:off x="10758111" y="930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96ACD101-75D6-4737-9A21-24B374B5D052}"/>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6933356-CBEF-40BE-9C31-CF0F44B8A9C3}"/>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DA1757D-95C6-424B-89A2-FE3B5603C23B}"/>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AD63235-970E-4BDB-A64D-6192884D9888}"/>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1C62422-8F77-4332-82ED-D3562B9C8545}"/>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15116A4-B1B8-4CAE-A015-F489CDE124B5}"/>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0A014E9-08AA-4C32-93CF-B89D97566618}"/>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58CF5FBC-ABCC-4B2B-915C-C41B7CB78609}"/>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14C2C7DC-FCF7-437F-A257-99CCD5E46E42}"/>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F485B02-0D8F-4D5C-8219-DDE71BC4530A}"/>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32180928-C046-4BED-BE51-A8DF0810C762}"/>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DBFEA964-5D89-4FB6-8957-45280654FE77}"/>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25B5C083-03E3-4715-BA1F-E5B82230D7AB}"/>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DF65F474-EA21-4E4E-9E00-4B9BC7B81BAB}"/>
            </a:ext>
          </a:extLst>
        </xdr:cNvPr>
        <xdr:cNvSpPr txBox="1"/>
      </xdr:nvSpPr>
      <xdr:spPr>
        <a:xfrm>
          <a:off x="1509922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E7AF03F-331B-4BC7-9697-5B23FA026237}"/>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C775DCD6-038C-4492-9D52-91398A703D12}"/>
            </a:ext>
          </a:extLst>
        </xdr:cNvPr>
        <xdr:cNvSpPr txBox="1"/>
      </xdr:nvSpPr>
      <xdr:spPr>
        <a:xfrm>
          <a:off x="1509922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57556D93-C61C-4648-BE94-2080DC37243E}"/>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28309643-0F7A-4ECE-B362-619924DEF961}"/>
            </a:ext>
          </a:extLst>
        </xdr:cNvPr>
        <xdr:cNvSpPr txBox="1"/>
      </xdr:nvSpPr>
      <xdr:spPr>
        <a:xfrm>
          <a:off x="1509922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632B5E8E-43DE-4296-B3AA-8C1BF99B812E}"/>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AC7D0314-61BE-47E7-ABFD-A9464977B423}"/>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6C935E6-D264-4946-B360-8DB0C5B38E6A}"/>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A80FB5A8-4A4D-413F-8170-896A44BF2FDC}"/>
            </a:ext>
          </a:extLst>
        </xdr:cNvPr>
        <xdr:cNvCxnSpPr/>
      </xdr:nvCxnSpPr>
      <xdr:spPr>
        <a:xfrm flipV="1">
          <a:off x="188461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654C4211-76EE-439F-B511-50AAFEA611C5}"/>
            </a:ext>
          </a:extLst>
        </xdr:cNvPr>
        <xdr:cNvSpPr txBox="1"/>
      </xdr:nvSpPr>
      <xdr:spPr>
        <a:xfrm>
          <a:off x="188849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3C65FF46-2BEF-4B67-98C2-2F8CAFB6831D}"/>
            </a:ext>
          </a:extLst>
        </xdr:cNvPr>
        <xdr:cNvCxnSpPr/>
      </xdr:nvCxnSpPr>
      <xdr:spPr>
        <a:xfrm>
          <a:off x="18786475" y="109386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929B658F-770D-4D24-BB26-91E13CE00CE9}"/>
            </a:ext>
          </a:extLst>
        </xdr:cNvPr>
        <xdr:cNvSpPr txBox="1"/>
      </xdr:nvSpPr>
      <xdr:spPr>
        <a:xfrm>
          <a:off x="188849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BCACF640-10F6-4E65-9859-D6E95B893584}"/>
            </a:ext>
          </a:extLst>
        </xdr:cNvPr>
        <xdr:cNvCxnSpPr/>
      </xdr:nvCxnSpPr>
      <xdr:spPr>
        <a:xfrm>
          <a:off x="18786475" y="9821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6A389102-8581-43ED-8A52-82CBFAEE8140}"/>
            </a:ext>
          </a:extLst>
        </xdr:cNvPr>
        <xdr:cNvSpPr txBox="1"/>
      </xdr:nvSpPr>
      <xdr:spPr>
        <a:xfrm>
          <a:off x="188849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12117F46-16A8-408E-9AD3-2724B92B833B}"/>
            </a:ext>
          </a:extLst>
        </xdr:cNvPr>
        <xdr:cNvSpPr/>
      </xdr:nvSpPr>
      <xdr:spPr>
        <a:xfrm>
          <a:off x="187960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183BB15C-730C-4E14-9149-EA0FDFC4CCCD}"/>
            </a:ext>
          </a:extLst>
        </xdr:cNvPr>
        <xdr:cNvSpPr/>
      </xdr:nvSpPr>
      <xdr:spPr>
        <a:xfrm>
          <a:off x="18100675" y="10736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650FD6D9-785D-469B-93A1-F8E195A2FC29}"/>
            </a:ext>
          </a:extLst>
        </xdr:cNvPr>
        <xdr:cNvSpPr/>
      </xdr:nvSpPr>
      <xdr:spPr>
        <a:xfrm>
          <a:off x="17325975"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9B42B744-47A6-408B-9EC5-E0D7FE070D07}"/>
            </a:ext>
          </a:extLst>
        </xdr:cNvPr>
        <xdr:cNvSpPr/>
      </xdr:nvSpPr>
      <xdr:spPr>
        <a:xfrm>
          <a:off x="1657985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E85E0CB5-73F1-4276-B8F5-8439AE6F1F28}"/>
            </a:ext>
          </a:extLst>
        </xdr:cNvPr>
        <xdr:cNvSpPr/>
      </xdr:nvSpPr>
      <xdr:spPr>
        <a:xfrm>
          <a:off x="15833725" y="107281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FCF3BE0-C1A6-41A2-91C7-4545F07A18E5}"/>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CE70D8C-CFD3-422D-8558-77B4D7F34EDC}"/>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6F7B555-3A05-4A9D-92E6-E5BC6DCB6797}"/>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C957BF2-4875-426A-B5C9-FB7456CA3568}"/>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4EA1D73-B167-4C60-A391-C786A4D23ECA}"/>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156723</xdr:rowOff>
    </xdr:from>
    <xdr:to>
      <xdr:col>116</xdr:col>
      <xdr:colOff>114300</xdr:colOff>
      <xdr:row>63</xdr:row>
      <xdr:rowOff>86873</xdr:rowOff>
    </xdr:to>
    <xdr:sp macro="" textlink="">
      <xdr:nvSpPr>
        <xdr:cNvPr id="603" name="楕円 602">
          <a:extLst>
            <a:ext uri="{FF2B5EF4-FFF2-40B4-BE49-F238E27FC236}">
              <a16:creationId xmlns:a16="http://schemas.microsoft.com/office/drawing/2014/main" id="{2B40A823-0357-444C-B53E-2FBF0596C9CD}"/>
            </a:ext>
          </a:extLst>
        </xdr:cNvPr>
        <xdr:cNvSpPr/>
      </xdr:nvSpPr>
      <xdr:spPr>
        <a:xfrm>
          <a:off x="18796000" y="107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6A74E70F-ADFB-4F81-B774-D52B0A9FA113}"/>
            </a:ext>
          </a:extLst>
        </xdr:cNvPr>
        <xdr:cNvSpPr txBox="1"/>
      </xdr:nvSpPr>
      <xdr:spPr>
        <a:xfrm>
          <a:off x="188849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157683</xdr:rowOff>
    </xdr:from>
    <xdr:to>
      <xdr:col>112</xdr:col>
      <xdr:colOff>38100</xdr:colOff>
      <xdr:row>63</xdr:row>
      <xdr:rowOff>87833</xdr:rowOff>
    </xdr:to>
    <xdr:sp macro="" textlink="">
      <xdr:nvSpPr>
        <xdr:cNvPr id="605" name="楕円 604">
          <a:extLst>
            <a:ext uri="{FF2B5EF4-FFF2-40B4-BE49-F238E27FC236}">
              <a16:creationId xmlns:a16="http://schemas.microsoft.com/office/drawing/2014/main" id="{A97325D4-5688-449F-8BF6-A0D6F49EF245}"/>
            </a:ext>
          </a:extLst>
        </xdr:cNvPr>
        <xdr:cNvSpPr/>
      </xdr:nvSpPr>
      <xdr:spPr>
        <a:xfrm>
          <a:off x="18100675" y="107875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36073</xdr:rowOff>
    </xdr:from>
    <xdr:to>
      <xdr:col>116</xdr:col>
      <xdr:colOff>63500</xdr:colOff>
      <xdr:row>63</xdr:row>
      <xdr:rowOff>37033</xdr:rowOff>
    </xdr:to>
    <xdr:cxnSp macro="">
      <xdr:nvCxnSpPr>
        <xdr:cNvPr id="606" name="直線コネクタ 605">
          <a:extLst>
            <a:ext uri="{FF2B5EF4-FFF2-40B4-BE49-F238E27FC236}">
              <a16:creationId xmlns:a16="http://schemas.microsoft.com/office/drawing/2014/main" id="{A367F114-6971-4E21-A7E9-7AE8F5544461}"/>
            </a:ext>
          </a:extLst>
        </xdr:cNvPr>
        <xdr:cNvCxnSpPr/>
      </xdr:nvCxnSpPr>
      <xdr:spPr>
        <a:xfrm flipV="1">
          <a:off x="18132425" y="10837423"/>
          <a:ext cx="714375"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158414</xdr:rowOff>
    </xdr:from>
    <xdr:to>
      <xdr:col>107</xdr:col>
      <xdr:colOff>101600</xdr:colOff>
      <xdr:row>63</xdr:row>
      <xdr:rowOff>88564</xdr:rowOff>
    </xdr:to>
    <xdr:sp macro="" textlink="">
      <xdr:nvSpPr>
        <xdr:cNvPr id="607" name="楕円 606">
          <a:extLst>
            <a:ext uri="{FF2B5EF4-FFF2-40B4-BE49-F238E27FC236}">
              <a16:creationId xmlns:a16="http://schemas.microsoft.com/office/drawing/2014/main" id="{6684B74C-903B-4AD7-B12A-4B99B1397927}"/>
            </a:ext>
          </a:extLst>
        </xdr:cNvPr>
        <xdr:cNvSpPr/>
      </xdr:nvSpPr>
      <xdr:spPr>
        <a:xfrm>
          <a:off x="17325975" y="107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37033</xdr:rowOff>
    </xdr:from>
    <xdr:to>
      <xdr:col>111</xdr:col>
      <xdr:colOff>177800</xdr:colOff>
      <xdr:row>63</xdr:row>
      <xdr:rowOff>37764</xdr:rowOff>
    </xdr:to>
    <xdr:cxnSp macro="">
      <xdr:nvCxnSpPr>
        <xdr:cNvPr id="608" name="直線コネクタ 607">
          <a:extLst>
            <a:ext uri="{FF2B5EF4-FFF2-40B4-BE49-F238E27FC236}">
              <a16:creationId xmlns:a16="http://schemas.microsoft.com/office/drawing/2014/main" id="{C59ACE36-B27D-404D-8956-47288FB16AAF}"/>
            </a:ext>
          </a:extLst>
        </xdr:cNvPr>
        <xdr:cNvCxnSpPr/>
      </xdr:nvCxnSpPr>
      <xdr:spPr>
        <a:xfrm flipV="1">
          <a:off x="17376775" y="10838383"/>
          <a:ext cx="75565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159421</xdr:rowOff>
    </xdr:from>
    <xdr:to>
      <xdr:col>102</xdr:col>
      <xdr:colOff>165100</xdr:colOff>
      <xdr:row>63</xdr:row>
      <xdr:rowOff>89571</xdr:rowOff>
    </xdr:to>
    <xdr:sp macro="" textlink="">
      <xdr:nvSpPr>
        <xdr:cNvPr id="609" name="楕円 608">
          <a:extLst>
            <a:ext uri="{FF2B5EF4-FFF2-40B4-BE49-F238E27FC236}">
              <a16:creationId xmlns:a16="http://schemas.microsoft.com/office/drawing/2014/main" id="{8332A5F2-FD45-4AEF-8068-99B2254C4E30}"/>
            </a:ext>
          </a:extLst>
        </xdr:cNvPr>
        <xdr:cNvSpPr/>
      </xdr:nvSpPr>
      <xdr:spPr>
        <a:xfrm>
          <a:off x="16579850" y="107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37764</xdr:rowOff>
    </xdr:from>
    <xdr:to>
      <xdr:col>107</xdr:col>
      <xdr:colOff>50800</xdr:colOff>
      <xdr:row>63</xdr:row>
      <xdr:rowOff>38771</xdr:rowOff>
    </xdr:to>
    <xdr:cxnSp macro="">
      <xdr:nvCxnSpPr>
        <xdr:cNvPr id="610" name="直線コネクタ 609">
          <a:extLst>
            <a:ext uri="{FF2B5EF4-FFF2-40B4-BE49-F238E27FC236}">
              <a16:creationId xmlns:a16="http://schemas.microsoft.com/office/drawing/2014/main" id="{CD9D8B29-6EA4-44E4-B4AF-774AE5C68BF7}"/>
            </a:ext>
          </a:extLst>
        </xdr:cNvPr>
        <xdr:cNvCxnSpPr/>
      </xdr:nvCxnSpPr>
      <xdr:spPr>
        <a:xfrm flipV="1">
          <a:off x="16630650" y="10839114"/>
          <a:ext cx="746125"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159466</xdr:rowOff>
    </xdr:from>
    <xdr:to>
      <xdr:col>98</xdr:col>
      <xdr:colOff>38100</xdr:colOff>
      <xdr:row>63</xdr:row>
      <xdr:rowOff>89616</xdr:rowOff>
    </xdr:to>
    <xdr:sp macro="" textlink="">
      <xdr:nvSpPr>
        <xdr:cNvPr id="611" name="楕円 610">
          <a:extLst>
            <a:ext uri="{FF2B5EF4-FFF2-40B4-BE49-F238E27FC236}">
              <a16:creationId xmlns:a16="http://schemas.microsoft.com/office/drawing/2014/main" id="{84C6483D-7F51-4171-BFC0-5E8FA963648B}"/>
            </a:ext>
          </a:extLst>
        </xdr:cNvPr>
        <xdr:cNvSpPr/>
      </xdr:nvSpPr>
      <xdr:spPr>
        <a:xfrm>
          <a:off x="15833725" y="107893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38771</xdr:rowOff>
    </xdr:from>
    <xdr:to>
      <xdr:col>102</xdr:col>
      <xdr:colOff>114300</xdr:colOff>
      <xdr:row>63</xdr:row>
      <xdr:rowOff>38816</xdr:rowOff>
    </xdr:to>
    <xdr:cxnSp macro="">
      <xdr:nvCxnSpPr>
        <xdr:cNvPr id="612" name="直線コネクタ 611">
          <a:extLst>
            <a:ext uri="{FF2B5EF4-FFF2-40B4-BE49-F238E27FC236}">
              <a16:creationId xmlns:a16="http://schemas.microsoft.com/office/drawing/2014/main" id="{FFDAB0E7-2442-4A62-BD7B-CEB8F2707C95}"/>
            </a:ext>
          </a:extLst>
        </xdr:cNvPr>
        <xdr:cNvCxnSpPr/>
      </xdr:nvCxnSpPr>
      <xdr:spPr>
        <a:xfrm flipV="1">
          <a:off x="15865475" y="10840121"/>
          <a:ext cx="765175"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72EA2E3E-9B4F-4C17-84B4-840786735538}"/>
            </a:ext>
          </a:extLst>
        </xdr:cNvPr>
        <xdr:cNvSpPr txBox="1"/>
      </xdr:nvSpPr>
      <xdr:spPr>
        <a:xfrm>
          <a:off x="1793247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9EA9C261-B6D8-4794-81B0-73A5B5CD92D4}"/>
            </a:ext>
          </a:extLst>
        </xdr:cNvPr>
        <xdr:cNvSpPr txBox="1"/>
      </xdr:nvSpPr>
      <xdr:spPr>
        <a:xfrm>
          <a:off x="1717047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57752449-94F9-4B7E-9EEF-D1B3C54CB659}"/>
            </a:ext>
          </a:extLst>
        </xdr:cNvPr>
        <xdr:cNvSpPr txBox="1"/>
      </xdr:nvSpPr>
      <xdr:spPr>
        <a:xfrm>
          <a:off x="16424352"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4E540725-C986-4786-B5F9-5AFDCCBA288A}"/>
            </a:ext>
          </a:extLst>
        </xdr:cNvPr>
        <xdr:cNvSpPr txBox="1"/>
      </xdr:nvSpPr>
      <xdr:spPr>
        <a:xfrm>
          <a:off x="156782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78960</xdr:rowOff>
    </xdr:from>
    <xdr:ext cx="469744" cy="259045"/>
    <xdr:sp macro="" textlink="">
      <xdr:nvSpPr>
        <xdr:cNvPr id="617" name="n_1mainValue【学校施設】&#10;一人当たり面積">
          <a:extLst>
            <a:ext uri="{FF2B5EF4-FFF2-40B4-BE49-F238E27FC236}">
              <a16:creationId xmlns:a16="http://schemas.microsoft.com/office/drawing/2014/main" id="{5FE9B472-2CFB-4886-ACD4-0635DA186A5F}"/>
            </a:ext>
          </a:extLst>
        </xdr:cNvPr>
        <xdr:cNvSpPr txBox="1"/>
      </xdr:nvSpPr>
      <xdr:spPr>
        <a:xfrm>
          <a:off x="17932477" y="108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79691</xdr:rowOff>
    </xdr:from>
    <xdr:ext cx="469744" cy="259045"/>
    <xdr:sp macro="" textlink="">
      <xdr:nvSpPr>
        <xdr:cNvPr id="618" name="n_2mainValue【学校施設】&#10;一人当たり面積">
          <a:extLst>
            <a:ext uri="{FF2B5EF4-FFF2-40B4-BE49-F238E27FC236}">
              <a16:creationId xmlns:a16="http://schemas.microsoft.com/office/drawing/2014/main" id="{809E1E36-2E17-4795-80D6-69B0C3F67C69}"/>
            </a:ext>
          </a:extLst>
        </xdr:cNvPr>
        <xdr:cNvSpPr txBox="1"/>
      </xdr:nvSpPr>
      <xdr:spPr>
        <a:xfrm>
          <a:off x="17170477" y="108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80698</xdr:rowOff>
    </xdr:from>
    <xdr:ext cx="469744" cy="259045"/>
    <xdr:sp macro="" textlink="">
      <xdr:nvSpPr>
        <xdr:cNvPr id="619" name="n_3mainValue【学校施設】&#10;一人当たり面積">
          <a:extLst>
            <a:ext uri="{FF2B5EF4-FFF2-40B4-BE49-F238E27FC236}">
              <a16:creationId xmlns:a16="http://schemas.microsoft.com/office/drawing/2014/main" id="{6C7719D6-1EB1-43A0-B6E2-74AB196423F9}"/>
            </a:ext>
          </a:extLst>
        </xdr:cNvPr>
        <xdr:cNvSpPr txBox="1"/>
      </xdr:nvSpPr>
      <xdr:spPr>
        <a:xfrm>
          <a:off x="16424352" y="1088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80743</xdr:rowOff>
    </xdr:from>
    <xdr:ext cx="469744" cy="259045"/>
    <xdr:sp macro="" textlink="">
      <xdr:nvSpPr>
        <xdr:cNvPr id="620" name="n_4mainValue【学校施設】&#10;一人当たり面積">
          <a:extLst>
            <a:ext uri="{FF2B5EF4-FFF2-40B4-BE49-F238E27FC236}">
              <a16:creationId xmlns:a16="http://schemas.microsoft.com/office/drawing/2014/main" id="{EFD6DA68-BB69-4D8E-96DA-3CEA1EF04A87}"/>
            </a:ext>
          </a:extLst>
        </xdr:cNvPr>
        <xdr:cNvSpPr txBox="1"/>
      </xdr:nvSpPr>
      <xdr:spPr>
        <a:xfrm>
          <a:off x="15678227" y="108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1549708-5589-4718-AEE3-788454B571B5}"/>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39BE49F-2348-4365-977B-A68BC260D4AA}"/>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C4DA1A7-CE6A-4552-B7B3-23DB1788D7AE}"/>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8D2FAF25-D0B9-4415-AE0F-73AE43767A72}"/>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670B157-806D-4B93-A913-F4E2239A8728}"/>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6EF05A0C-AF08-49FA-8A5B-253831633D21}"/>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76E30C49-4CDA-44B8-BBF0-BD002B362DB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42B0F65B-C1DF-40A6-AE77-7A68AD5560B6}"/>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F604E32C-322A-471C-ACA6-FE988FC482A7}"/>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ADDC0603-5FBA-4719-90E9-8168DB4AE586}"/>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566C4C99-FDCB-4317-A69E-60CFDF69DBD9}"/>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D56D828F-9104-4DA3-AB15-5969267A4EA6}"/>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DBE5B137-EC46-443F-B278-ED5BD4D196B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8CF7E9A7-B206-429B-A460-88B9A42544A2}"/>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95ACDD3B-B25F-4192-8C0C-82887BE50F2E}"/>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5005817A-2CCD-4D1F-8E0F-8C501C415FEC}"/>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C8E1F83-B8E6-4459-9208-E8AFD56DB8F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3F84E0D8-9BFC-4C0C-9920-ED08261E1325}"/>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2962ED4B-68EA-4B2E-81A7-025C5D6D2ACD}"/>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9F16A5A5-8A93-4CEA-A3CB-80BD19081115}"/>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5F24E696-240A-43CF-B9A3-A3F74EA5918E}"/>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88F49CEE-D27E-43E3-AB62-619ECF444997}"/>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C71B93A5-B97A-40BC-A36B-B280C9DB53DE}"/>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2746AABF-48A2-4287-84D2-23B0BB0101AC}"/>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5C588AAE-D03B-4ED9-AD10-CE5B9816E72A}"/>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427D59AC-8621-4630-A9A3-1865CDEF46BC}"/>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F8A61E53-258A-422A-BECB-FD4AA50C151C}"/>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4B944180-B73C-42C1-8EAB-38AF81A4060F}"/>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62777693-B31D-4284-960D-535E111CCA5C}"/>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479559E5-79CC-4A9E-9BE3-FA0A9E1F7418}"/>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3BE0312E-10C4-4464-88BD-A0A0F63357BA}"/>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E3A7AC3-CA47-45AD-A8EF-7AC51AD5D7BB}"/>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D4FCD28E-C506-4E27-A77C-DC896FAD0099}"/>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AF34926E-20BB-43FF-A9D1-64240DF4FCA1}"/>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C871A811-58B3-4141-98B5-8D6A49FACB16}"/>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DAC60FC-E8EA-4020-AB16-706457765053}"/>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A08C99A0-C1FA-44B4-8599-FBAD36FAEBBE}"/>
            </a:ext>
          </a:extLst>
        </xdr:cNvPr>
        <xdr:cNvSpPr txBox="1"/>
      </xdr:nvSpPr>
      <xdr:spPr>
        <a:xfrm>
          <a:off x="1030683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E72E396F-1CF2-455E-8851-7A80A8752A5B}"/>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29D8CFD4-F9CB-43EF-86AC-E84AB2DEFBF4}"/>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F6A9EFB-44AC-46F7-9CC8-36BF9A3DEF1D}"/>
            </a:ext>
          </a:extLst>
        </xdr:cNvPr>
        <xdr:cNvCxnSpPr/>
      </xdr:nvCxnSpPr>
      <xdr:spPr>
        <a:xfrm flipV="1">
          <a:off x="1388998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1DC5E5D1-C402-4E45-9D8B-26545F91D7AB}"/>
            </a:ext>
          </a:extLst>
        </xdr:cNvPr>
        <xdr:cNvSpPr txBox="1"/>
      </xdr:nvSpPr>
      <xdr:spPr>
        <a:xfrm>
          <a:off x="1392872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9727ED1A-392E-49B0-B7E8-9F96BEA33D6A}"/>
            </a:ext>
          </a:extLst>
        </xdr:cNvPr>
        <xdr:cNvCxnSpPr/>
      </xdr:nvCxnSpPr>
      <xdr:spPr>
        <a:xfrm>
          <a:off x="13801725" y="184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9AC5FE5E-04E9-401E-9DF6-CFF5F65F890B}"/>
            </a:ext>
          </a:extLst>
        </xdr:cNvPr>
        <xdr:cNvSpPr txBox="1"/>
      </xdr:nvSpPr>
      <xdr:spPr>
        <a:xfrm>
          <a:off x="1392872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D1A0EF32-D849-4DD4-B7D0-39D0921D5F20}"/>
            </a:ext>
          </a:extLst>
        </xdr:cNvPr>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9E3AD81F-295C-427C-80A0-D437E116BE1C}"/>
            </a:ext>
          </a:extLst>
        </xdr:cNvPr>
        <xdr:cNvSpPr txBox="1"/>
      </xdr:nvSpPr>
      <xdr:spPr>
        <a:xfrm>
          <a:off x="13928725"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CA264797-EEE7-4FC1-828E-7628D90DD5EC}"/>
            </a:ext>
          </a:extLst>
        </xdr:cNvPr>
        <xdr:cNvSpPr/>
      </xdr:nvSpPr>
      <xdr:spPr>
        <a:xfrm>
          <a:off x="13839825" y="1792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14D97477-3EFB-4DFF-9DF2-92E71109D1E6}"/>
            </a:ext>
          </a:extLst>
        </xdr:cNvPr>
        <xdr:cNvSpPr/>
      </xdr:nvSpPr>
      <xdr:spPr>
        <a:xfrm>
          <a:off x="13115925"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DA7E8BB5-70DE-443D-AC03-D07AEC802038}"/>
            </a:ext>
          </a:extLst>
        </xdr:cNvPr>
        <xdr:cNvSpPr/>
      </xdr:nvSpPr>
      <xdr:spPr>
        <a:xfrm>
          <a:off x="123698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BD31092A-C15B-4979-9C0D-B493DD413351}"/>
            </a:ext>
          </a:extLst>
        </xdr:cNvPr>
        <xdr:cNvSpPr/>
      </xdr:nvSpPr>
      <xdr:spPr>
        <a:xfrm>
          <a:off x="11623675" y="17876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610075B7-539D-43A8-831B-657AA98E878F}"/>
            </a:ext>
          </a:extLst>
        </xdr:cNvPr>
        <xdr:cNvSpPr/>
      </xdr:nvSpPr>
      <xdr:spPr>
        <a:xfrm>
          <a:off x="10848975"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50B4549-8E9B-48AC-8CD5-D24423FE40DF}"/>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48B4A8D-4E8C-4AEE-B3FF-6FE9399CAF46}"/>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7E224E6-815D-4F8B-A591-A47B9623C98D}"/>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CEABC35-A0AE-4C83-AC35-0D1603E5F4C6}"/>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D264929-1246-48F7-8F02-A3A9D66EE12D}"/>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161289</xdr:rowOff>
    </xdr:from>
    <xdr:to>
      <xdr:col>85</xdr:col>
      <xdr:colOff>177800</xdr:colOff>
      <xdr:row>107</xdr:row>
      <xdr:rowOff>91439</xdr:rowOff>
    </xdr:to>
    <xdr:sp macro="" textlink="">
      <xdr:nvSpPr>
        <xdr:cNvPr id="676" name="楕円 675">
          <a:extLst>
            <a:ext uri="{FF2B5EF4-FFF2-40B4-BE49-F238E27FC236}">
              <a16:creationId xmlns:a16="http://schemas.microsoft.com/office/drawing/2014/main" id="{D2C1D60F-A61E-427E-A482-D932BD84238D}"/>
            </a:ext>
          </a:extLst>
        </xdr:cNvPr>
        <xdr:cNvSpPr/>
      </xdr:nvSpPr>
      <xdr:spPr>
        <a:xfrm>
          <a:off x="13839825" y="18334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76216</xdr:rowOff>
    </xdr:from>
    <xdr:ext cx="405111" cy="259045"/>
    <xdr:sp macro="" textlink="">
      <xdr:nvSpPr>
        <xdr:cNvPr id="677" name="【公民館】&#10;有形固定資産減価償却率該当値テキスト">
          <a:extLst>
            <a:ext uri="{FF2B5EF4-FFF2-40B4-BE49-F238E27FC236}">
              <a16:creationId xmlns:a16="http://schemas.microsoft.com/office/drawing/2014/main" id="{02307B6F-47D9-4F65-B9F2-730BDA5430C8}"/>
            </a:ext>
          </a:extLst>
        </xdr:cNvPr>
        <xdr:cNvSpPr txBox="1"/>
      </xdr:nvSpPr>
      <xdr:spPr>
        <a:xfrm>
          <a:off x="13928725"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0</xdr:rowOff>
    </xdr:from>
    <xdr:to>
      <xdr:col>81</xdr:col>
      <xdr:colOff>101600</xdr:colOff>
      <xdr:row>107</xdr:row>
      <xdr:rowOff>101600</xdr:rowOff>
    </xdr:to>
    <xdr:sp macro="" textlink="">
      <xdr:nvSpPr>
        <xdr:cNvPr id="678" name="楕円 677">
          <a:extLst>
            <a:ext uri="{FF2B5EF4-FFF2-40B4-BE49-F238E27FC236}">
              <a16:creationId xmlns:a16="http://schemas.microsoft.com/office/drawing/2014/main" id="{78E893CE-FD6A-49A6-BEB3-C748D37DE30E}"/>
            </a:ext>
          </a:extLst>
        </xdr:cNvPr>
        <xdr:cNvSpPr/>
      </xdr:nvSpPr>
      <xdr:spPr>
        <a:xfrm>
          <a:off x="13115925" y="183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40639</xdr:rowOff>
    </xdr:from>
    <xdr:to>
      <xdr:col>85</xdr:col>
      <xdr:colOff>127000</xdr:colOff>
      <xdr:row>107</xdr:row>
      <xdr:rowOff>50800</xdr:rowOff>
    </xdr:to>
    <xdr:cxnSp macro="">
      <xdr:nvCxnSpPr>
        <xdr:cNvPr id="679" name="直線コネクタ 678">
          <a:extLst>
            <a:ext uri="{FF2B5EF4-FFF2-40B4-BE49-F238E27FC236}">
              <a16:creationId xmlns:a16="http://schemas.microsoft.com/office/drawing/2014/main" id="{A23700C3-6EE8-4251-94E9-23CC550B9CF3}"/>
            </a:ext>
          </a:extLst>
        </xdr:cNvPr>
        <xdr:cNvCxnSpPr/>
      </xdr:nvCxnSpPr>
      <xdr:spPr>
        <a:xfrm flipV="1">
          <a:off x="13166725" y="18385789"/>
          <a:ext cx="7239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680" name="楕円 679">
          <a:extLst>
            <a:ext uri="{FF2B5EF4-FFF2-40B4-BE49-F238E27FC236}">
              <a16:creationId xmlns:a16="http://schemas.microsoft.com/office/drawing/2014/main" id="{140E5E3E-F583-4B8E-959D-492ACB494C6E}"/>
            </a:ext>
          </a:extLst>
        </xdr:cNvPr>
        <xdr:cNvSpPr/>
      </xdr:nvSpPr>
      <xdr:spPr>
        <a:xfrm>
          <a:off x="123698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50800</xdr:rowOff>
    </xdr:to>
    <xdr:cxnSp macro="">
      <xdr:nvCxnSpPr>
        <xdr:cNvPr id="681" name="直線コネクタ 680">
          <a:extLst>
            <a:ext uri="{FF2B5EF4-FFF2-40B4-BE49-F238E27FC236}">
              <a16:creationId xmlns:a16="http://schemas.microsoft.com/office/drawing/2014/main" id="{10942ADB-7671-42BC-87C9-15286D4DA5CC}"/>
            </a:ext>
          </a:extLst>
        </xdr:cNvPr>
        <xdr:cNvCxnSpPr/>
      </xdr:nvCxnSpPr>
      <xdr:spPr>
        <a:xfrm>
          <a:off x="12420600" y="18375630"/>
          <a:ext cx="74612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682" name="楕円 681">
          <a:extLst>
            <a:ext uri="{FF2B5EF4-FFF2-40B4-BE49-F238E27FC236}">
              <a16:creationId xmlns:a16="http://schemas.microsoft.com/office/drawing/2014/main" id="{3110D06B-1CF3-4AAB-BDB4-578D00BED472}"/>
            </a:ext>
          </a:extLst>
        </xdr:cNvPr>
        <xdr:cNvSpPr/>
      </xdr:nvSpPr>
      <xdr:spPr>
        <a:xfrm>
          <a:off x="11623675" y="18301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30480</xdr:rowOff>
    </xdr:to>
    <xdr:cxnSp macro="">
      <xdr:nvCxnSpPr>
        <xdr:cNvPr id="683" name="直線コネクタ 682">
          <a:extLst>
            <a:ext uri="{FF2B5EF4-FFF2-40B4-BE49-F238E27FC236}">
              <a16:creationId xmlns:a16="http://schemas.microsoft.com/office/drawing/2014/main" id="{F51EB5D6-3433-488D-B79B-DED30FFF5E41}"/>
            </a:ext>
          </a:extLst>
        </xdr:cNvPr>
        <xdr:cNvCxnSpPr/>
      </xdr:nvCxnSpPr>
      <xdr:spPr>
        <a:xfrm>
          <a:off x="11655425" y="18352770"/>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684" name="楕円 683">
          <a:extLst>
            <a:ext uri="{FF2B5EF4-FFF2-40B4-BE49-F238E27FC236}">
              <a16:creationId xmlns:a16="http://schemas.microsoft.com/office/drawing/2014/main" id="{DFA4CEE5-0543-4A5A-A711-FA294827A265}"/>
            </a:ext>
          </a:extLst>
        </xdr:cNvPr>
        <xdr:cNvSpPr/>
      </xdr:nvSpPr>
      <xdr:spPr>
        <a:xfrm>
          <a:off x="10848975"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152400</xdr:rowOff>
    </xdr:from>
    <xdr:to>
      <xdr:col>71</xdr:col>
      <xdr:colOff>177800</xdr:colOff>
      <xdr:row>107</xdr:row>
      <xdr:rowOff>7620</xdr:rowOff>
    </xdr:to>
    <xdr:cxnSp macro="">
      <xdr:nvCxnSpPr>
        <xdr:cNvPr id="685" name="直線コネクタ 684">
          <a:extLst>
            <a:ext uri="{FF2B5EF4-FFF2-40B4-BE49-F238E27FC236}">
              <a16:creationId xmlns:a16="http://schemas.microsoft.com/office/drawing/2014/main" id="{B5BADBDE-0BF5-4144-9D82-BB1A63096EDB}"/>
            </a:ext>
          </a:extLst>
        </xdr:cNvPr>
        <xdr:cNvCxnSpPr/>
      </xdr:nvCxnSpPr>
      <xdr:spPr>
        <a:xfrm>
          <a:off x="10899775" y="1832610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8DDD1671-C067-4DB8-90E6-23E75878C5EA}"/>
            </a:ext>
          </a:extLst>
        </xdr:cNvPr>
        <xdr:cNvSpPr txBox="1"/>
      </xdr:nvSpPr>
      <xdr:spPr>
        <a:xfrm>
          <a:off x="12980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D18B0CAB-DD12-4E14-ACAD-A61B61394DB7}"/>
            </a:ext>
          </a:extLst>
        </xdr:cNvPr>
        <xdr:cNvSpPr txBox="1"/>
      </xdr:nvSpPr>
      <xdr:spPr>
        <a:xfrm>
          <a:off x="12246619"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E8007087-25CE-43D0-BEF3-A5819E7FF4A5}"/>
            </a:ext>
          </a:extLst>
        </xdr:cNvPr>
        <xdr:cNvSpPr txBox="1"/>
      </xdr:nvSpPr>
      <xdr:spPr>
        <a:xfrm>
          <a:off x="1150049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60F44D9D-A9E2-45F6-9BFE-6CB02A9C28B1}"/>
            </a:ext>
          </a:extLst>
        </xdr:cNvPr>
        <xdr:cNvSpPr txBox="1"/>
      </xdr:nvSpPr>
      <xdr:spPr>
        <a:xfrm>
          <a:off x="1072579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92727</xdr:rowOff>
    </xdr:from>
    <xdr:ext cx="405111" cy="259045"/>
    <xdr:sp macro="" textlink="">
      <xdr:nvSpPr>
        <xdr:cNvPr id="690" name="n_1mainValue【公民館】&#10;有形固定資産減価償却率">
          <a:extLst>
            <a:ext uri="{FF2B5EF4-FFF2-40B4-BE49-F238E27FC236}">
              <a16:creationId xmlns:a16="http://schemas.microsoft.com/office/drawing/2014/main" id="{7DC1F7AF-BABA-45A4-861B-17B63DE6208D}"/>
            </a:ext>
          </a:extLst>
        </xdr:cNvPr>
        <xdr:cNvSpPr txBox="1"/>
      </xdr:nvSpPr>
      <xdr:spPr>
        <a:xfrm>
          <a:off x="12980044" y="184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691" name="n_2mainValue【公民館】&#10;有形固定資産減価償却率">
          <a:extLst>
            <a:ext uri="{FF2B5EF4-FFF2-40B4-BE49-F238E27FC236}">
              <a16:creationId xmlns:a16="http://schemas.microsoft.com/office/drawing/2014/main" id="{646DE144-1EDF-4873-91F7-35613FAE88EF}"/>
            </a:ext>
          </a:extLst>
        </xdr:cNvPr>
        <xdr:cNvSpPr txBox="1"/>
      </xdr:nvSpPr>
      <xdr:spPr>
        <a:xfrm>
          <a:off x="12246619"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692" name="n_3mainValue【公民館】&#10;有形固定資産減価償却率">
          <a:extLst>
            <a:ext uri="{FF2B5EF4-FFF2-40B4-BE49-F238E27FC236}">
              <a16:creationId xmlns:a16="http://schemas.microsoft.com/office/drawing/2014/main" id="{BC4FC430-BB39-414F-8B5F-82DB516E4C5B}"/>
            </a:ext>
          </a:extLst>
        </xdr:cNvPr>
        <xdr:cNvSpPr txBox="1"/>
      </xdr:nvSpPr>
      <xdr:spPr>
        <a:xfrm>
          <a:off x="1150049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693" name="n_4mainValue【公民館】&#10;有形固定資産減価償却率">
          <a:extLst>
            <a:ext uri="{FF2B5EF4-FFF2-40B4-BE49-F238E27FC236}">
              <a16:creationId xmlns:a16="http://schemas.microsoft.com/office/drawing/2014/main" id="{9E58FC43-237E-408B-8971-89C21E91355F}"/>
            </a:ext>
          </a:extLst>
        </xdr:cNvPr>
        <xdr:cNvSpPr txBox="1"/>
      </xdr:nvSpPr>
      <xdr:spPr>
        <a:xfrm>
          <a:off x="1072579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9BB931DC-6D15-4F4E-A7C1-B5BBE649717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693A364-4665-460B-9ED0-6F2811D0A93B}"/>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C44888CF-B2E3-4DA1-BFBF-501A9F86CAA6}"/>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63AA1C57-08B4-494B-AC23-6A723A0A4D0A}"/>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CDB43A49-517A-4152-BA68-2FEFE7C2BFE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865F267-CC2A-460B-B703-D59E8B58273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28E4F1AA-53FE-4B70-8E5B-CA5A307D5737}"/>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66FDB047-7CF0-416D-A68F-2547ED485024}"/>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F4AE3573-323C-443D-801A-01053ADE4DFA}"/>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E1A34BD9-5DCA-426E-A647-19562F5420D8}"/>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B69892EE-D419-49A2-84EF-E708A577C8D5}"/>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FA6CEB96-6FB3-4061-B3B7-0C553AB863BB}"/>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3A3C89D3-160A-4966-B078-C449055104A9}"/>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D63993BB-DDBC-44B4-8175-9FABEC001419}"/>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F806F1D9-4281-4EA9-A474-69FB8B9034BA}"/>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DB67E956-A73D-4790-B703-D836CA8C4B5D}"/>
            </a:ext>
          </a:extLst>
        </xdr:cNvPr>
        <xdr:cNvSpPr txBox="1"/>
      </xdr:nvSpPr>
      <xdr:spPr>
        <a:xfrm>
          <a:off x="15099226"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B5BD8947-6133-43A7-AF52-E2D91F6D6D75}"/>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2875961-A3F5-47E7-97A9-EF1195B664AB}"/>
            </a:ext>
          </a:extLst>
        </xdr:cNvPr>
        <xdr:cNvSpPr txBox="1"/>
      </xdr:nvSpPr>
      <xdr:spPr>
        <a:xfrm>
          <a:off x="15099226"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E5C348F8-4270-4BBF-A2ED-9F6EC6FA237A}"/>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41AB44E0-5FB8-4A07-9043-20F232739EE5}"/>
            </a:ext>
          </a:extLst>
        </xdr:cNvPr>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6E675DFA-4738-481C-AB7C-5ABAD131BF45}"/>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A1CBE61F-0EAA-4A8D-8135-01415A58FCFB}"/>
            </a:ext>
          </a:extLst>
        </xdr:cNvPr>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59FA8BC3-883D-44A0-BEFE-2D50DA30E83F}"/>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62B14A49-C384-430C-8C71-7F30943A4624}"/>
            </a:ext>
          </a:extLst>
        </xdr:cNvPr>
        <xdr:cNvCxnSpPr/>
      </xdr:nvCxnSpPr>
      <xdr:spPr>
        <a:xfrm flipV="1">
          <a:off x="188461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64898E20-9D86-4E4F-8F5E-FCF4EED8020F}"/>
            </a:ext>
          </a:extLst>
        </xdr:cNvPr>
        <xdr:cNvSpPr txBox="1"/>
      </xdr:nvSpPr>
      <xdr:spPr>
        <a:xfrm>
          <a:off x="188849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D4F4F119-DFC8-488B-B08C-2FBCDEF7E901}"/>
            </a:ext>
          </a:extLst>
        </xdr:cNvPr>
        <xdr:cNvCxnSpPr/>
      </xdr:nvCxnSpPr>
      <xdr:spPr>
        <a:xfrm>
          <a:off x="18786475" y="186667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A20DC70-35E5-40A8-A86B-63B309CB186B}"/>
            </a:ext>
          </a:extLst>
        </xdr:cNvPr>
        <xdr:cNvSpPr txBox="1"/>
      </xdr:nvSpPr>
      <xdr:spPr>
        <a:xfrm>
          <a:off x="188849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5DE9C3D9-95E7-4B3C-9173-FC7502BD90F0}"/>
            </a:ext>
          </a:extLst>
        </xdr:cNvPr>
        <xdr:cNvCxnSpPr/>
      </xdr:nvCxnSpPr>
      <xdr:spPr>
        <a:xfrm>
          <a:off x="18786475" y="173305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7471B56A-2674-4FC2-8DA5-4B6376408130}"/>
            </a:ext>
          </a:extLst>
        </xdr:cNvPr>
        <xdr:cNvSpPr txBox="1"/>
      </xdr:nvSpPr>
      <xdr:spPr>
        <a:xfrm>
          <a:off x="188849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E9D1EA6E-D3D5-4831-AD54-89D0E960B885}"/>
            </a:ext>
          </a:extLst>
        </xdr:cNvPr>
        <xdr:cNvSpPr/>
      </xdr:nvSpPr>
      <xdr:spPr>
        <a:xfrm>
          <a:off x="187960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6B47426E-55E1-4758-8C1D-6A974A5D7B91}"/>
            </a:ext>
          </a:extLst>
        </xdr:cNvPr>
        <xdr:cNvSpPr/>
      </xdr:nvSpPr>
      <xdr:spPr>
        <a:xfrm>
          <a:off x="18100675" y="18543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CCDF8D65-C8C4-43F1-9D37-423476352265}"/>
            </a:ext>
          </a:extLst>
        </xdr:cNvPr>
        <xdr:cNvSpPr/>
      </xdr:nvSpPr>
      <xdr:spPr>
        <a:xfrm>
          <a:off x="17325975"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A62205D2-1564-4368-835F-AA7F5A19E994}"/>
            </a:ext>
          </a:extLst>
        </xdr:cNvPr>
        <xdr:cNvSpPr/>
      </xdr:nvSpPr>
      <xdr:spPr>
        <a:xfrm>
          <a:off x="1657985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44891548-844C-4BA1-AB7A-1F3FD0586536}"/>
            </a:ext>
          </a:extLst>
        </xdr:cNvPr>
        <xdr:cNvSpPr/>
      </xdr:nvSpPr>
      <xdr:spPr>
        <a:xfrm>
          <a:off x="15833725" y="185544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3DF940E-F3BE-4F53-8988-FF2C5A7A5F5F}"/>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EBD77A2-B087-4569-9DD3-6B6BB4BEE88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7B9A174-B208-4515-87B6-CD72188A6913}"/>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DE359A0-C1D7-46F2-9881-4312634DCED9}"/>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97F0C88-5EA8-448A-94BC-EAD42483257E}"/>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70053</xdr:rowOff>
    </xdr:from>
    <xdr:to>
      <xdr:col>116</xdr:col>
      <xdr:colOff>114300</xdr:colOff>
      <xdr:row>109</xdr:row>
      <xdr:rowOff>203</xdr:rowOff>
    </xdr:to>
    <xdr:sp macro="" textlink="">
      <xdr:nvSpPr>
        <xdr:cNvPr id="733" name="楕円 732">
          <a:extLst>
            <a:ext uri="{FF2B5EF4-FFF2-40B4-BE49-F238E27FC236}">
              <a16:creationId xmlns:a16="http://schemas.microsoft.com/office/drawing/2014/main" id="{5A062DB8-6F56-4148-9C40-682997FC2695}"/>
            </a:ext>
          </a:extLst>
        </xdr:cNvPr>
        <xdr:cNvSpPr/>
      </xdr:nvSpPr>
      <xdr:spPr>
        <a:xfrm>
          <a:off x="18796000" y="18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635D0429-05EC-41FB-974A-F33B06EF7EA9}"/>
            </a:ext>
          </a:extLst>
        </xdr:cNvPr>
        <xdr:cNvSpPr txBox="1"/>
      </xdr:nvSpPr>
      <xdr:spPr>
        <a:xfrm>
          <a:off x="188849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70205</xdr:rowOff>
    </xdr:from>
    <xdr:to>
      <xdr:col>112</xdr:col>
      <xdr:colOff>38100</xdr:colOff>
      <xdr:row>109</xdr:row>
      <xdr:rowOff>355</xdr:rowOff>
    </xdr:to>
    <xdr:sp macro="" textlink="">
      <xdr:nvSpPr>
        <xdr:cNvPr id="735" name="楕円 734">
          <a:extLst>
            <a:ext uri="{FF2B5EF4-FFF2-40B4-BE49-F238E27FC236}">
              <a16:creationId xmlns:a16="http://schemas.microsoft.com/office/drawing/2014/main" id="{FA66D0B6-04A3-4699-988C-CE41D0A5490F}"/>
            </a:ext>
          </a:extLst>
        </xdr:cNvPr>
        <xdr:cNvSpPr/>
      </xdr:nvSpPr>
      <xdr:spPr>
        <a:xfrm>
          <a:off x="18100675" y="185868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120853</xdr:rowOff>
    </xdr:from>
    <xdr:to>
      <xdr:col>116</xdr:col>
      <xdr:colOff>63500</xdr:colOff>
      <xdr:row>108</xdr:row>
      <xdr:rowOff>121005</xdr:rowOff>
    </xdr:to>
    <xdr:cxnSp macro="">
      <xdr:nvCxnSpPr>
        <xdr:cNvPr id="736" name="直線コネクタ 735">
          <a:extLst>
            <a:ext uri="{FF2B5EF4-FFF2-40B4-BE49-F238E27FC236}">
              <a16:creationId xmlns:a16="http://schemas.microsoft.com/office/drawing/2014/main" id="{E9F896F4-2464-45BA-90E4-1D12389CFB9E}"/>
            </a:ext>
          </a:extLst>
        </xdr:cNvPr>
        <xdr:cNvCxnSpPr/>
      </xdr:nvCxnSpPr>
      <xdr:spPr>
        <a:xfrm flipV="1">
          <a:off x="18132425" y="18637453"/>
          <a:ext cx="714375"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70434</xdr:rowOff>
    </xdr:from>
    <xdr:to>
      <xdr:col>107</xdr:col>
      <xdr:colOff>101600</xdr:colOff>
      <xdr:row>109</xdr:row>
      <xdr:rowOff>584</xdr:rowOff>
    </xdr:to>
    <xdr:sp macro="" textlink="">
      <xdr:nvSpPr>
        <xdr:cNvPr id="737" name="楕円 736">
          <a:extLst>
            <a:ext uri="{FF2B5EF4-FFF2-40B4-BE49-F238E27FC236}">
              <a16:creationId xmlns:a16="http://schemas.microsoft.com/office/drawing/2014/main" id="{E4C88D27-AEC0-41C6-B224-284788711751}"/>
            </a:ext>
          </a:extLst>
        </xdr:cNvPr>
        <xdr:cNvSpPr/>
      </xdr:nvSpPr>
      <xdr:spPr>
        <a:xfrm>
          <a:off x="17325975" y="185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121005</xdr:rowOff>
    </xdr:from>
    <xdr:to>
      <xdr:col>111</xdr:col>
      <xdr:colOff>177800</xdr:colOff>
      <xdr:row>108</xdr:row>
      <xdr:rowOff>121234</xdr:rowOff>
    </xdr:to>
    <xdr:cxnSp macro="">
      <xdr:nvCxnSpPr>
        <xdr:cNvPr id="738" name="直線コネクタ 737">
          <a:extLst>
            <a:ext uri="{FF2B5EF4-FFF2-40B4-BE49-F238E27FC236}">
              <a16:creationId xmlns:a16="http://schemas.microsoft.com/office/drawing/2014/main" id="{E74CB9EB-0CC2-4454-8FBC-5B9B2B228D9C}"/>
            </a:ext>
          </a:extLst>
        </xdr:cNvPr>
        <xdr:cNvCxnSpPr/>
      </xdr:nvCxnSpPr>
      <xdr:spPr>
        <a:xfrm flipV="1">
          <a:off x="17376775" y="18637605"/>
          <a:ext cx="75565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70662</xdr:rowOff>
    </xdr:from>
    <xdr:to>
      <xdr:col>102</xdr:col>
      <xdr:colOff>165100</xdr:colOff>
      <xdr:row>109</xdr:row>
      <xdr:rowOff>812</xdr:rowOff>
    </xdr:to>
    <xdr:sp macro="" textlink="">
      <xdr:nvSpPr>
        <xdr:cNvPr id="739" name="楕円 738">
          <a:extLst>
            <a:ext uri="{FF2B5EF4-FFF2-40B4-BE49-F238E27FC236}">
              <a16:creationId xmlns:a16="http://schemas.microsoft.com/office/drawing/2014/main" id="{F187AF3F-8587-4A66-A391-B79D1931D773}"/>
            </a:ext>
          </a:extLst>
        </xdr:cNvPr>
        <xdr:cNvSpPr/>
      </xdr:nvSpPr>
      <xdr:spPr>
        <a:xfrm>
          <a:off x="16579850" y="185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121234</xdr:rowOff>
    </xdr:from>
    <xdr:to>
      <xdr:col>107</xdr:col>
      <xdr:colOff>50800</xdr:colOff>
      <xdr:row>108</xdr:row>
      <xdr:rowOff>121462</xdr:rowOff>
    </xdr:to>
    <xdr:cxnSp macro="">
      <xdr:nvCxnSpPr>
        <xdr:cNvPr id="740" name="直線コネクタ 739">
          <a:extLst>
            <a:ext uri="{FF2B5EF4-FFF2-40B4-BE49-F238E27FC236}">
              <a16:creationId xmlns:a16="http://schemas.microsoft.com/office/drawing/2014/main" id="{9C3CD3DB-8786-494A-9732-4C98B97D7193}"/>
            </a:ext>
          </a:extLst>
        </xdr:cNvPr>
        <xdr:cNvCxnSpPr/>
      </xdr:nvCxnSpPr>
      <xdr:spPr>
        <a:xfrm flipV="1">
          <a:off x="16630650" y="18637834"/>
          <a:ext cx="74612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70662</xdr:rowOff>
    </xdr:from>
    <xdr:to>
      <xdr:col>98</xdr:col>
      <xdr:colOff>38100</xdr:colOff>
      <xdr:row>109</xdr:row>
      <xdr:rowOff>812</xdr:rowOff>
    </xdr:to>
    <xdr:sp macro="" textlink="">
      <xdr:nvSpPr>
        <xdr:cNvPr id="741" name="楕円 740">
          <a:extLst>
            <a:ext uri="{FF2B5EF4-FFF2-40B4-BE49-F238E27FC236}">
              <a16:creationId xmlns:a16="http://schemas.microsoft.com/office/drawing/2014/main" id="{0F969E38-C06A-426B-A0F7-EC039AD69F58}"/>
            </a:ext>
          </a:extLst>
        </xdr:cNvPr>
        <xdr:cNvSpPr/>
      </xdr:nvSpPr>
      <xdr:spPr>
        <a:xfrm>
          <a:off x="15833725" y="185872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121462</xdr:rowOff>
    </xdr:from>
    <xdr:to>
      <xdr:col>102</xdr:col>
      <xdr:colOff>114300</xdr:colOff>
      <xdr:row>108</xdr:row>
      <xdr:rowOff>121462</xdr:rowOff>
    </xdr:to>
    <xdr:cxnSp macro="">
      <xdr:nvCxnSpPr>
        <xdr:cNvPr id="742" name="直線コネクタ 741">
          <a:extLst>
            <a:ext uri="{FF2B5EF4-FFF2-40B4-BE49-F238E27FC236}">
              <a16:creationId xmlns:a16="http://schemas.microsoft.com/office/drawing/2014/main" id="{1C4148B7-835D-4227-A96F-D0190CF20F4A}"/>
            </a:ext>
          </a:extLst>
        </xdr:cNvPr>
        <xdr:cNvCxnSpPr/>
      </xdr:nvCxnSpPr>
      <xdr:spPr>
        <a:xfrm>
          <a:off x="15865475" y="1863806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EF733C4E-8617-49E3-BD65-5799E113F925}"/>
            </a:ext>
          </a:extLst>
        </xdr:cNvPr>
        <xdr:cNvSpPr txBox="1"/>
      </xdr:nvSpPr>
      <xdr:spPr>
        <a:xfrm>
          <a:off x="1793247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C64DECAC-B182-4D2B-8213-2FBCA34094BC}"/>
            </a:ext>
          </a:extLst>
        </xdr:cNvPr>
        <xdr:cNvSpPr txBox="1"/>
      </xdr:nvSpPr>
      <xdr:spPr>
        <a:xfrm>
          <a:off x="1717047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33A3FFAF-2DA6-43BD-BDE7-E91BBA76A9D7}"/>
            </a:ext>
          </a:extLst>
        </xdr:cNvPr>
        <xdr:cNvSpPr txBox="1"/>
      </xdr:nvSpPr>
      <xdr:spPr>
        <a:xfrm>
          <a:off x="16424352"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1B3F92EE-9EE5-4618-8C5B-343C7C8ADDF3}"/>
            </a:ext>
          </a:extLst>
        </xdr:cNvPr>
        <xdr:cNvSpPr txBox="1"/>
      </xdr:nvSpPr>
      <xdr:spPr>
        <a:xfrm>
          <a:off x="156782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162932</xdr:rowOff>
    </xdr:from>
    <xdr:ext cx="469744" cy="259045"/>
    <xdr:sp macro="" textlink="">
      <xdr:nvSpPr>
        <xdr:cNvPr id="747" name="n_1mainValue【公民館】&#10;一人当たり面積">
          <a:extLst>
            <a:ext uri="{FF2B5EF4-FFF2-40B4-BE49-F238E27FC236}">
              <a16:creationId xmlns:a16="http://schemas.microsoft.com/office/drawing/2014/main" id="{645C41EB-1A5D-4028-80BE-59272778E8AA}"/>
            </a:ext>
          </a:extLst>
        </xdr:cNvPr>
        <xdr:cNvSpPr txBox="1"/>
      </xdr:nvSpPr>
      <xdr:spPr>
        <a:xfrm>
          <a:off x="17932477" y="186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163161</xdr:rowOff>
    </xdr:from>
    <xdr:ext cx="469744" cy="259045"/>
    <xdr:sp macro="" textlink="">
      <xdr:nvSpPr>
        <xdr:cNvPr id="748" name="n_2mainValue【公民館】&#10;一人当たり面積">
          <a:extLst>
            <a:ext uri="{FF2B5EF4-FFF2-40B4-BE49-F238E27FC236}">
              <a16:creationId xmlns:a16="http://schemas.microsoft.com/office/drawing/2014/main" id="{13839CE8-6845-4629-A094-81524679F98F}"/>
            </a:ext>
          </a:extLst>
        </xdr:cNvPr>
        <xdr:cNvSpPr txBox="1"/>
      </xdr:nvSpPr>
      <xdr:spPr>
        <a:xfrm>
          <a:off x="17170477" y="186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163389</xdr:rowOff>
    </xdr:from>
    <xdr:ext cx="469744" cy="259045"/>
    <xdr:sp macro="" textlink="">
      <xdr:nvSpPr>
        <xdr:cNvPr id="749" name="n_3mainValue【公民館】&#10;一人当たり面積">
          <a:extLst>
            <a:ext uri="{FF2B5EF4-FFF2-40B4-BE49-F238E27FC236}">
              <a16:creationId xmlns:a16="http://schemas.microsoft.com/office/drawing/2014/main" id="{432AECD2-7637-4D07-8AB7-81524A6D3790}"/>
            </a:ext>
          </a:extLst>
        </xdr:cNvPr>
        <xdr:cNvSpPr txBox="1"/>
      </xdr:nvSpPr>
      <xdr:spPr>
        <a:xfrm>
          <a:off x="16424352"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163389</xdr:rowOff>
    </xdr:from>
    <xdr:ext cx="469744" cy="259045"/>
    <xdr:sp macro="" textlink="">
      <xdr:nvSpPr>
        <xdr:cNvPr id="750" name="n_4mainValue【公民館】&#10;一人当たり面積">
          <a:extLst>
            <a:ext uri="{FF2B5EF4-FFF2-40B4-BE49-F238E27FC236}">
              <a16:creationId xmlns:a16="http://schemas.microsoft.com/office/drawing/2014/main" id="{E5B88C98-1F2E-4442-8BA8-878169693C1E}"/>
            </a:ext>
          </a:extLst>
        </xdr:cNvPr>
        <xdr:cNvSpPr txBox="1"/>
      </xdr:nvSpPr>
      <xdr:spPr>
        <a:xfrm>
          <a:off x="156782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8ABF4DE0-E420-48F5-81C8-A5D3F99384A6}"/>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E0D66393-D06E-4AC3-92DE-63A4F0B956FE}"/>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371B3F3F-DBDB-4336-8F92-A093C94C7EE8}"/>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多くの路線で法定耐用年数を経過していることで、有形固定資産減価償却率が類似団体平均を大きく上回っている。維持補修と長寿命化を可能な限り図っており、今後も大潟村公共施設等総合管理計画に基づき計画的かつ効率的な改修・更新を推進し、ライフサイクルコストの縮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有形固定資産減価償却率が類似団体平均と同程度である。予防的な修繕等を実施することで、修繕・掛け替えに係る事業費の大規模化及び高コスト化を回避し、ライフサイクルコストの低減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公営住宅、公民館については、いずれも法定耐用年数を経過した施設が多く、有形固定資産減価償却率が類似団体平均を大きく上回っている。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今後も、点検・診断や計画的な予防保全による長寿命化を進めていくなど、適正管理に努める。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また、公営住宅については、民間活力を活用しながら年次計画での整備を進めており、数年後には有形固定資産減価償却率は改善する見込みである。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小中学校を建設したため、有形固定資産減価償却率は類似団体平均を下回っており、今後も低い水準が継続する見込みである。特に、認定こども園については、幼稚園と保育所を機能統合した施設となっており、維持補修費の節減に寄与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27EABF-468E-49D7-9CFE-3CE0F0359938}"/>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03BCF7-E036-4FC6-9619-7DE5B3E49166}"/>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F55D72-1F86-4612-96A4-2BC48A365FB7}"/>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4DAC83-EB66-4EF0-972D-39506F399F54}"/>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F55019-4754-449E-BC1C-0301689DBC9B}"/>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A9F875-B401-40A5-8E86-15212D35F7C1}"/>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C36E77-9871-4B74-A061-BC8B6D681276}"/>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54158F-1FAB-4F70-9B22-8615092E721E}"/>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599111-8664-43AB-9B51-569D2579FFA5}"/>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98A5AA-0901-4E4F-AB98-8514BABA8A62}"/>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696345-A3EF-4A85-B083-97FF03F14A7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C8C93A-8264-40E3-B1C7-952A992B27B4}"/>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3750A6-D3C3-41F5-8A15-AC34E4C48A26}"/>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8C8FB0-E873-4481-B324-865506C83866}"/>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4F7563-1D7D-4F30-9497-A44767944622}"/>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D5D188-9A9C-4E2A-AEB7-7978469DABEB}"/>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922917-497C-4937-A35E-81AAE0A9348F}"/>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ADD06C-EEA2-4157-8957-EF9BC576901A}"/>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ACB0FD-2B83-4EED-8B2D-0209FA5BEB1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A8ADEA-ACDE-47F1-9608-66A43FC5C52C}"/>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2D3F76-2260-4EAE-8CA9-E5533DACA2D9}"/>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B23D7B-FFEC-4558-83A3-AB0D00D1B26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879A81-4EBE-4083-B9E5-EFF424CE751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017364-5E4C-4880-9562-37AF6806BE18}"/>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9270EA-ADBC-47D1-87A3-F27A5BFD3A43}"/>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DB574A-B604-4155-8FF0-E55C69807F7C}"/>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79287D-286F-4312-BB26-717BFA7D1AEC}"/>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360417-9159-4D7D-8776-67D2418D3064}"/>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D39B73-B06D-452C-9667-BE4CCA0D04CE}"/>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6693A3-1252-48DA-AA2B-9D34F3A4B62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742C75-AEDC-44D3-BFED-A646E493B718}"/>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22064E-7C63-4EBF-AA2A-05888E48973D}"/>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6BC91C-D8E9-4343-9F17-93E90249C6E8}"/>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AEC86A-4A43-40E2-A990-5E2CA094714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65807D-9F8F-417F-8EF8-2502A2A0FB9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1297EA-40B6-4B49-8E77-580965EAA367}"/>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5B0A1A-B3D7-47B7-8367-2F2F2462E2B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36DCC7-A361-43E4-A869-3B54679DB13F}"/>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C48432-EF39-4096-B75A-B933B1B97BCC}"/>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D9092E4-91AC-4AED-9030-41C55EB45DE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606C49-B80A-45E8-83B8-E35914F26C3D}"/>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94172A3-1A9B-4A27-A1D8-42BB4186F8E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8F572F6-9B5A-42C0-98E7-1958BDF431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8C19614-E716-46BA-8A81-EE359E6EAB14}"/>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D5E7FFB-395C-464B-A43D-0FE6F905F73B}"/>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4AE96F2-922F-4282-AD0F-F4FC15086A5C}"/>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7D3898A-3291-4FAA-93E5-A92E56F57BBC}"/>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D734CCB-9C84-43CD-914A-AE43B8A6D6B7}"/>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7F2740E-71D9-4D0B-8646-9663B753DCB6}"/>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6C88AE7-444B-4751-95C3-E32879E71F1E}"/>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BA9352F-BBC0-4B5F-A0BA-DAFB5DDF83BE}"/>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08393DD-27CF-4A0C-BB95-9D3FB07B6BB2}"/>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85AA3F1-B269-4751-A533-294D14C27B2E}"/>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9AAA41F-08EC-4EB2-AB9E-AC91E38DE4A1}"/>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7DA82F3-9DF0-4EC2-BF23-D0F7DBA9F90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660599E-D2B1-41E1-BD73-53F7EB5C5CCB}"/>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660657E-0826-4030-B9F7-ED6AF47707A3}"/>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9C6AB5-EBA9-46AB-8DA5-7C20DA54DF9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BADCADD-A695-4DC9-ABA9-0267C0EBF242}"/>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AFB9B7A-9984-4134-9D9E-6DB3B1BBBEAD}"/>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DC69BBC-DD85-416C-AC9D-FA658D0B9BF2}"/>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2E7896C-34F7-48A2-A11B-05929BBDF6AE}"/>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0D03325-69CA-40E5-9743-8BE897CB7369}"/>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3F21B90-0B59-4E8D-9B02-2B92E55C2DB6}"/>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70F9A09-9B77-47B6-A03E-2FACC373CF62}"/>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BFE3CC2-A4A0-44A9-BD8C-C04C76A0F7AA}"/>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96AC87C-BD5F-48F1-9FA0-DE949975F221}"/>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3ED9888-5654-400E-AF87-B63C0E4C3CEE}"/>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CBCFAC9-BB1B-4FFB-ACCC-86DEA9839954}"/>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40347D2-B373-48EA-9069-B7EE8042877F}"/>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787C40A-7A81-4570-A7FB-0A164BFF8AF4}"/>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4F4A074D-4C25-497A-AC5D-B90F9BAC4FBA}"/>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8F73C39-57B7-411B-90CB-B10055F86126}"/>
            </a:ext>
          </a:extLst>
        </xdr:cNvPr>
        <xdr:cNvCxnSpPr/>
      </xdr:nvCxnSpPr>
      <xdr:spPr>
        <a:xfrm flipV="1">
          <a:off x="39490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A15D593-1F9F-403B-B91F-D2AADBB385D5}"/>
            </a:ext>
          </a:extLst>
        </xdr:cNvPr>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955C8EA-3FAA-4381-8ABF-AEE8B1EB4A92}"/>
            </a:ext>
          </a:extLst>
        </xdr:cNvPr>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3975B604-B899-40BE-8EA6-4A084953F927}"/>
            </a:ext>
          </a:extLst>
        </xdr:cNvPr>
        <xdr:cNvSpPr txBox="1"/>
      </xdr:nvSpPr>
      <xdr:spPr>
        <a:xfrm>
          <a:off x="39878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99792175-1F97-4FC2-A5E6-FCADFBB2ACDA}"/>
            </a:ext>
          </a:extLst>
        </xdr:cNvPr>
        <xdr:cNvCxnSpPr/>
      </xdr:nvCxnSpPr>
      <xdr:spPr>
        <a:xfrm>
          <a:off x="3889375" y="9687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F49C77A-0FA9-4D2F-928C-FBF9D0EC9B84}"/>
            </a:ext>
          </a:extLst>
        </xdr:cNvPr>
        <xdr:cNvSpPr txBox="1"/>
      </xdr:nvSpPr>
      <xdr:spPr>
        <a:xfrm>
          <a:off x="39878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DE13EEE4-5B5E-4E00-AD76-4072FF903186}"/>
            </a:ext>
          </a:extLst>
        </xdr:cNvPr>
        <xdr:cNvSpPr/>
      </xdr:nvSpPr>
      <xdr:spPr>
        <a:xfrm>
          <a:off x="38989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F6D93AE3-21AC-452C-A8B4-461A7AB5A0AF}"/>
            </a:ext>
          </a:extLst>
        </xdr:cNvPr>
        <xdr:cNvSpPr/>
      </xdr:nvSpPr>
      <xdr:spPr>
        <a:xfrm>
          <a:off x="3203575" y="105839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789098A0-F907-49F9-8335-9CA19AB4D28C}"/>
            </a:ext>
          </a:extLst>
        </xdr:cNvPr>
        <xdr:cNvSpPr/>
      </xdr:nvSpPr>
      <xdr:spPr>
        <a:xfrm>
          <a:off x="2428875"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1C25B16C-920B-4B48-B8B5-4C45A4BAA301}"/>
            </a:ext>
          </a:extLst>
        </xdr:cNvPr>
        <xdr:cNvSpPr/>
      </xdr:nvSpPr>
      <xdr:spPr>
        <a:xfrm>
          <a:off x="168275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15C0BA82-D171-4579-B830-062A1F92CBFD}"/>
            </a:ext>
          </a:extLst>
        </xdr:cNvPr>
        <xdr:cNvSpPr/>
      </xdr:nvSpPr>
      <xdr:spPr>
        <a:xfrm>
          <a:off x="936625" y="104925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48E85BF-087C-4331-ACB3-6E27848561E1}"/>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135722-825C-4B4C-8092-7450267E28B6}"/>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0241808-CE47-45D2-8624-D94A668BF3B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8E9E02B-EBAF-462D-BFBE-0B16120230D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A800012-6F4A-46B0-9F50-61574034E7F8}"/>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90" name="楕円 89">
          <a:extLst>
            <a:ext uri="{FF2B5EF4-FFF2-40B4-BE49-F238E27FC236}">
              <a16:creationId xmlns:a16="http://schemas.microsoft.com/office/drawing/2014/main" id="{CA461E24-FA5B-4227-949E-DFDA0A5474B5}"/>
            </a:ext>
          </a:extLst>
        </xdr:cNvPr>
        <xdr:cNvSpPr/>
      </xdr:nvSpPr>
      <xdr:spPr>
        <a:xfrm>
          <a:off x="38989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76217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A18F143-0677-47AE-B7BE-3FF007A6E811}"/>
            </a:ext>
          </a:extLst>
        </xdr:cNvPr>
        <xdr:cNvSpPr txBox="1"/>
      </xdr:nvSpPr>
      <xdr:spPr>
        <a:xfrm>
          <a:off x="39878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92" name="楕円 91">
          <a:extLst>
            <a:ext uri="{FF2B5EF4-FFF2-40B4-BE49-F238E27FC236}">
              <a16:creationId xmlns:a16="http://schemas.microsoft.com/office/drawing/2014/main" id="{5758BAE4-3DF2-4343-86D8-37D53FB2BF86}"/>
            </a:ext>
          </a:extLst>
        </xdr:cNvPr>
        <xdr:cNvSpPr/>
      </xdr:nvSpPr>
      <xdr:spPr>
        <a:xfrm>
          <a:off x="3203575" y="10853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148590</xdr:rowOff>
    </xdr:to>
    <xdr:cxnSp macro="">
      <xdr:nvCxnSpPr>
        <xdr:cNvPr id="93" name="直線コネクタ 92">
          <a:extLst>
            <a:ext uri="{FF2B5EF4-FFF2-40B4-BE49-F238E27FC236}">
              <a16:creationId xmlns:a16="http://schemas.microsoft.com/office/drawing/2014/main" id="{836CDC7D-2DFD-435B-96A8-6CAC5144C5B5}"/>
            </a:ext>
          </a:extLst>
        </xdr:cNvPr>
        <xdr:cNvCxnSpPr/>
      </xdr:nvCxnSpPr>
      <xdr:spPr>
        <a:xfrm>
          <a:off x="3235325" y="1090422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94" name="楕円 93">
          <a:extLst>
            <a:ext uri="{FF2B5EF4-FFF2-40B4-BE49-F238E27FC236}">
              <a16:creationId xmlns:a16="http://schemas.microsoft.com/office/drawing/2014/main" id="{0D2A3663-CEAA-44F2-BB3A-52FF11A078F5}"/>
            </a:ext>
          </a:extLst>
        </xdr:cNvPr>
        <xdr:cNvSpPr/>
      </xdr:nvSpPr>
      <xdr:spPr>
        <a:xfrm>
          <a:off x="2428875"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102870</xdr:rowOff>
    </xdr:to>
    <xdr:cxnSp macro="">
      <xdr:nvCxnSpPr>
        <xdr:cNvPr id="95" name="直線コネクタ 94">
          <a:extLst>
            <a:ext uri="{FF2B5EF4-FFF2-40B4-BE49-F238E27FC236}">
              <a16:creationId xmlns:a16="http://schemas.microsoft.com/office/drawing/2014/main" id="{2BF1E57C-87B2-4B51-92D4-4F8702670555}"/>
            </a:ext>
          </a:extLst>
        </xdr:cNvPr>
        <xdr:cNvCxnSpPr/>
      </xdr:nvCxnSpPr>
      <xdr:spPr>
        <a:xfrm>
          <a:off x="2479675" y="10868297"/>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151674</xdr:rowOff>
    </xdr:from>
    <xdr:to>
      <xdr:col>10</xdr:col>
      <xdr:colOff>165100</xdr:colOff>
      <xdr:row>63</xdr:row>
      <xdr:rowOff>81824</xdr:rowOff>
    </xdr:to>
    <xdr:sp macro="" textlink="">
      <xdr:nvSpPr>
        <xdr:cNvPr id="96" name="楕円 95">
          <a:extLst>
            <a:ext uri="{FF2B5EF4-FFF2-40B4-BE49-F238E27FC236}">
              <a16:creationId xmlns:a16="http://schemas.microsoft.com/office/drawing/2014/main" id="{86F9A828-0808-407A-8BE1-F8B61E1C2A03}"/>
            </a:ext>
          </a:extLst>
        </xdr:cNvPr>
        <xdr:cNvSpPr/>
      </xdr:nvSpPr>
      <xdr:spPr>
        <a:xfrm>
          <a:off x="168275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31024</xdr:rowOff>
    </xdr:from>
    <xdr:to>
      <xdr:col>15</xdr:col>
      <xdr:colOff>50800</xdr:colOff>
      <xdr:row>63</xdr:row>
      <xdr:rowOff>66947</xdr:rowOff>
    </xdr:to>
    <xdr:cxnSp macro="">
      <xdr:nvCxnSpPr>
        <xdr:cNvPr id="97" name="直線コネクタ 96">
          <a:extLst>
            <a:ext uri="{FF2B5EF4-FFF2-40B4-BE49-F238E27FC236}">
              <a16:creationId xmlns:a16="http://schemas.microsoft.com/office/drawing/2014/main" id="{BFCA5091-DE40-401C-B29C-4F3F2DDD5F4F}"/>
            </a:ext>
          </a:extLst>
        </xdr:cNvPr>
        <xdr:cNvCxnSpPr/>
      </xdr:nvCxnSpPr>
      <xdr:spPr>
        <a:xfrm>
          <a:off x="1733550" y="10832374"/>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138612</xdr:rowOff>
    </xdr:from>
    <xdr:to>
      <xdr:col>6</xdr:col>
      <xdr:colOff>38100</xdr:colOff>
      <xdr:row>63</xdr:row>
      <xdr:rowOff>68762</xdr:rowOff>
    </xdr:to>
    <xdr:sp macro="" textlink="">
      <xdr:nvSpPr>
        <xdr:cNvPr id="98" name="楕円 97">
          <a:extLst>
            <a:ext uri="{FF2B5EF4-FFF2-40B4-BE49-F238E27FC236}">
              <a16:creationId xmlns:a16="http://schemas.microsoft.com/office/drawing/2014/main" id="{300BE365-E3A9-4755-A048-D94AAB3A2E72}"/>
            </a:ext>
          </a:extLst>
        </xdr:cNvPr>
        <xdr:cNvSpPr/>
      </xdr:nvSpPr>
      <xdr:spPr>
        <a:xfrm>
          <a:off x="936625" y="107685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17962</xdr:rowOff>
    </xdr:from>
    <xdr:to>
      <xdr:col>10</xdr:col>
      <xdr:colOff>114300</xdr:colOff>
      <xdr:row>63</xdr:row>
      <xdr:rowOff>31024</xdr:rowOff>
    </xdr:to>
    <xdr:cxnSp macro="">
      <xdr:nvCxnSpPr>
        <xdr:cNvPr id="99" name="直線コネクタ 98">
          <a:extLst>
            <a:ext uri="{FF2B5EF4-FFF2-40B4-BE49-F238E27FC236}">
              <a16:creationId xmlns:a16="http://schemas.microsoft.com/office/drawing/2014/main" id="{464F9E3F-3F12-480C-9AF3-1151E96A59A0}"/>
            </a:ext>
          </a:extLst>
        </xdr:cNvPr>
        <xdr:cNvCxnSpPr/>
      </xdr:nvCxnSpPr>
      <xdr:spPr>
        <a:xfrm>
          <a:off x="968375" y="10819312"/>
          <a:ext cx="7651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F8283F85-7FE9-48FD-841D-49F9EC728092}"/>
            </a:ext>
          </a:extLst>
        </xdr:cNvPr>
        <xdr:cNvSpPr txBox="1"/>
      </xdr:nvSpPr>
      <xdr:spPr>
        <a:xfrm>
          <a:off x="306769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AC38D951-5A84-40C3-A316-8CFC73BC9DE5}"/>
            </a:ext>
          </a:extLst>
        </xdr:cNvPr>
        <xdr:cNvSpPr txBox="1"/>
      </xdr:nvSpPr>
      <xdr:spPr>
        <a:xfrm>
          <a:off x="230569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E8DCDCA6-022D-492D-92EF-BA56B05ACA8D}"/>
            </a:ext>
          </a:extLst>
        </xdr:cNvPr>
        <xdr:cNvSpPr txBox="1"/>
      </xdr:nvSpPr>
      <xdr:spPr>
        <a:xfrm>
          <a:off x="1559569"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FC19CCE9-9979-49D3-9B96-EAF6EADACB19}"/>
            </a:ext>
          </a:extLst>
        </xdr:cNvPr>
        <xdr:cNvSpPr txBox="1"/>
      </xdr:nvSpPr>
      <xdr:spPr>
        <a:xfrm>
          <a:off x="8134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104" name="n_1mainValue【体育館・プール】&#10;有形固定資産減価償却率">
          <a:extLst>
            <a:ext uri="{FF2B5EF4-FFF2-40B4-BE49-F238E27FC236}">
              <a16:creationId xmlns:a16="http://schemas.microsoft.com/office/drawing/2014/main" id="{8AC7F36B-869C-4FC5-830D-60C4F34B0A05}"/>
            </a:ext>
          </a:extLst>
        </xdr:cNvPr>
        <xdr:cNvSpPr txBox="1"/>
      </xdr:nvSpPr>
      <xdr:spPr>
        <a:xfrm>
          <a:off x="306769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105" name="n_2mainValue【体育館・プール】&#10;有形固定資産減価償却率">
          <a:extLst>
            <a:ext uri="{FF2B5EF4-FFF2-40B4-BE49-F238E27FC236}">
              <a16:creationId xmlns:a16="http://schemas.microsoft.com/office/drawing/2014/main" id="{7CCC875A-D8C2-4AF0-9608-B4107C0F650D}"/>
            </a:ext>
          </a:extLst>
        </xdr:cNvPr>
        <xdr:cNvSpPr txBox="1"/>
      </xdr:nvSpPr>
      <xdr:spPr>
        <a:xfrm>
          <a:off x="230569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72951</xdr:rowOff>
    </xdr:from>
    <xdr:ext cx="405111" cy="259045"/>
    <xdr:sp macro="" textlink="">
      <xdr:nvSpPr>
        <xdr:cNvPr id="106" name="n_3mainValue【体育館・プール】&#10;有形固定資産減価償却率">
          <a:extLst>
            <a:ext uri="{FF2B5EF4-FFF2-40B4-BE49-F238E27FC236}">
              <a16:creationId xmlns:a16="http://schemas.microsoft.com/office/drawing/2014/main" id="{51DDFA85-B851-4151-B91B-39B2CD267313}"/>
            </a:ext>
          </a:extLst>
        </xdr:cNvPr>
        <xdr:cNvSpPr txBox="1"/>
      </xdr:nvSpPr>
      <xdr:spPr>
        <a:xfrm>
          <a:off x="1559569"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59889</xdr:rowOff>
    </xdr:from>
    <xdr:ext cx="405111" cy="259045"/>
    <xdr:sp macro="" textlink="">
      <xdr:nvSpPr>
        <xdr:cNvPr id="107" name="n_4mainValue【体育館・プール】&#10;有形固定資産減価償却率">
          <a:extLst>
            <a:ext uri="{FF2B5EF4-FFF2-40B4-BE49-F238E27FC236}">
              <a16:creationId xmlns:a16="http://schemas.microsoft.com/office/drawing/2014/main" id="{C34C8A22-5541-4194-8B62-38939C21F866}"/>
            </a:ext>
          </a:extLst>
        </xdr:cNvPr>
        <xdr:cNvSpPr txBox="1"/>
      </xdr:nvSpPr>
      <xdr:spPr>
        <a:xfrm>
          <a:off x="8134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A277A21-1453-4D83-AFBE-BA459306E53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F5360C11-3254-47D3-ACB1-C23A8833FA9F}"/>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01380BE-5AAD-41E7-8F12-954D4C5B603D}"/>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1C011F2-DDBC-494F-B081-C25DF96EBE0C}"/>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698FB86-FB70-47DA-80FD-C2A99EA5DE94}"/>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91632AFA-6CD6-4182-83C5-087765B942FC}"/>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11AA4CE-C51C-435E-B8DC-A12A71E1513F}"/>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D37231C-46D7-45BD-9733-DAACB806F8D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9544CA0-B514-475E-B575-5AE2EB68ACFD}"/>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A76F2D3-D303-441A-B48E-01CFFC4A83B8}"/>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9833E130-2EAE-4D07-914A-64EAE8F880D5}"/>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3DB478B-FAB3-4FF6-A21F-8CDFF888C3C9}"/>
            </a:ext>
          </a:extLst>
        </xdr:cNvPr>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D6AC74FD-2063-4E04-B5D1-CF8274D38D0F}"/>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428BA5C0-E9E7-40CA-9173-4DFE3580C7F3}"/>
            </a:ext>
          </a:extLst>
        </xdr:cNvPr>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708489A-A709-4002-B782-BACA32B79F8F}"/>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A8A593B9-9F46-49F8-A1B1-436DCDFE2D81}"/>
            </a:ext>
          </a:extLst>
        </xdr:cNvPr>
        <xdr:cNvSpPr txBox="1"/>
      </xdr:nvSpPr>
      <xdr:spPr>
        <a:xfrm>
          <a:off x="517735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E393445-F32D-437F-A740-70080CD043A4}"/>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89B0D94B-0400-4757-A2CA-618C5713A583}"/>
            </a:ext>
          </a:extLst>
        </xdr:cNvPr>
        <xdr:cNvSpPr txBox="1"/>
      </xdr:nvSpPr>
      <xdr:spPr>
        <a:xfrm>
          <a:off x="517735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F39405B-8C11-4C48-A817-E921538DF8AB}"/>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DF00E1F2-D09B-444A-990A-6029FA9477A6}"/>
            </a:ext>
          </a:extLst>
        </xdr:cNvPr>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91B5CCE-D5FB-42EA-ABE1-64441449DFFD}"/>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13B7F6-5B31-464A-B8C1-5467575F55C4}"/>
            </a:ext>
          </a:extLst>
        </xdr:cNvPr>
        <xdr:cNvCxnSpPr/>
      </xdr:nvCxnSpPr>
      <xdr:spPr>
        <a:xfrm flipV="1">
          <a:off x="8905240"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48CBA29F-BCD0-40E0-BFE2-56923EA1DDB7}"/>
            </a:ext>
          </a:extLst>
        </xdr:cNvPr>
        <xdr:cNvSpPr txBox="1"/>
      </xdr:nvSpPr>
      <xdr:spPr>
        <a:xfrm>
          <a:off x="8943975"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FD29196D-88D6-49C3-9BC6-3EC3F279C1F7}"/>
            </a:ext>
          </a:extLst>
        </xdr:cNvPr>
        <xdr:cNvCxnSpPr/>
      </xdr:nvCxnSpPr>
      <xdr:spPr>
        <a:xfrm>
          <a:off x="8845550" y="109653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B671F8BE-625E-4EA7-BDAA-D4B26066D87D}"/>
            </a:ext>
          </a:extLst>
        </xdr:cNvPr>
        <xdr:cNvSpPr txBox="1"/>
      </xdr:nvSpPr>
      <xdr:spPr>
        <a:xfrm>
          <a:off x="8943975"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A136134F-2393-4CC3-8B2D-ADFD0C1C4195}"/>
            </a:ext>
          </a:extLst>
        </xdr:cNvPr>
        <xdr:cNvCxnSpPr/>
      </xdr:nvCxnSpPr>
      <xdr:spPr>
        <a:xfrm>
          <a:off x="8845550" y="9561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B322F9AD-2DFC-47C1-B662-F00794EA7F89}"/>
            </a:ext>
          </a:extLst>
        </xdr:cNvPr>
        <xdr:cNvSpPr txBox="1"/>
      </xdr:nvSpPr>
      <xdr:spPr>
        <a:xfrm>
          <a:off x="8943975"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A884A819-72EE-4909-9595-02B8C66BD9AA}"/>
            </a:ext>
          </a:extLst>
        </xdr:cNvPr>
        <xdr:cNvSpPr/>
      </xdr:nvSpPr>
      <xdr:spPr>
        <a:xfrm>
          <a:off x="8883650" y="108221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1C354B82-9675-43A2-8850-544F329CC9AF}"/>
            </a:ext>
          </a:extLst>
        </xdr:cNvPr>
        <xdr:cNvSpPr/>
      </xdr:nvSpPr>
      <xdr:spPr>
        <a:xfrm>
          <a:off x="815975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A8C28AB9-D8EE-4A34-9754-AE5CB1C2AFA2}"/>
            </a:ext>
          </a:extLst>
        </xdr:cNvPr>
        <xdr:cNvSpPr/>
      </xdr:nvSpPr>
      <xdr:spPr>
        <a:xfrm>
          <a:off x="7413625" y="108255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28B27500-B79C-4AF2-96EC-7B824EB259A6}"/>
            </a:ext>
          </a:extLst>
        </xdr:cNvPr>
        <xdr:cNvSpPr/>
      </xdr:nvSpPr>
      <xdr:spPr>
        <a:xfrm>
          <a:off x="6638925"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57E9DDEC-2785-4405-ACD5-5C287E6429AF}"/>
            </a:ext>
          </a:extLst>
        </xdr:cNvPr>
        <xdr:cNvSpPr/>
      </xdr:nvSpPr>
      <xdr:spPr>
        <a:xfrm>
          <a:off x="58928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824CBE9-A365-4A1D-883C-5C1841E0D5D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7FB2A382-3DC2-496D-AAA5-405348A20F28}"/>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70CCE05-D854-405C-BEF1-DF3427E380E9}"/>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EB56524-4130-49D9-8C4A-3B11A168E6D4}"/>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A380EA2-F7B6-47EC-BE3D-05C2FEA114CE}"/>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17232</xdr:rowOff>
    </xdr:from>
    <xdr:to>
      <xdr:col>55</xdr:col>
      <xdr:colOff>50800</xdr:colOff>
      <xdr:row>63</xdr:row>
      <xdr:rowOff>118832</xdr:rowOff>
    </xdr:to>
    <xdr:sp macro="" textlink="">
      <xdr:nvSpPr>
        <xdr:cNvPr id="145" name="楕円 144">
          <a:extLst>
            <a:ext uri="{FF2B5EF4-FFF2-40B4-BE49-F238E27FC236}">
              <a16:creationId xmlns:a16="http://schemas.microsoft.com/office/drawing/2014/main" id="{8336AFC5-75D7-4839-B34A-ED8384E6DE3B}"/>
            </a:ext>
          </a:extLst>
        </xdr:cNvPr>
        <xdr:cNvSpPr/>
      </xdr:nvSpPr>
      <xdr:spPr>
        <a:xfrm>
          <a:off x="8883650" y="108185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148059</xdr:rowOff>
    </xdr:from>
    <xdr:ext cx="469744" cy="259045"/>
    <xdr:sp macro="" textlink="">
      <xdr:nvSpPr>
        <xdr:cNvPr id="146" name="【体育館・プール】&#10;一人当たり面積該当値テキスト">
          <a:extLst>
            <a:ext uri="{FF2B5EF4-FFF2-40B4-BE49-F238E27FC236}">
              <a16:creationId xmlns:a16="http://schemas.microsoft.com/office/drawing/2014/main" id="{9B2F27E4-D125-40C3-AAE5-FE61BADA4B17}"/>
            </a:ext>
          </a:extLst>
        </xdr:cNvPr>
        <xdr:cNvSpPr txBox="1"/>
      </xdr:nvSpPr>
      <xdr:spPr>
        <a:xfrm>
          <a:off x="8943975" y="106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17963</xdr:rowOff>
    </xdr:from>
    <xdr:to>
      <xdr:col>50</xdr:col>
      <xdr:colOff>165100</xdr:colOff>
      <xdr:row>63</xdr:row>
      <xdr:rowOff>119563</xdr:rowOff>
    </xdr:to>
    <xdr:sp macro="" textlink="">
      <xdr:nvSpPr>
        <xdr:cNvPr id="147" name="楕円 146">
          <a:extLst>
            <a:ext uri="{FF2B5EF4-FFF2-40B4-BE49-F238E27FC236}">
              <a16:creationId xmlns:a16="http://schemas.microsoft.com/office/drawing/2014/main" id="{1AB2A4D0-E715-4781-A474-53E770DDD540}"/>
            </a:ext>
          </a:extLst>
        </xdr:cNvPr>
        <xdr:cNvSpPr/>
      </xdr:nvSpPr>
      <xdr:spPr>
        <a:xfrm>
          <a:off x="8159750" y="108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68032</xdr:rowOff>
    </xdr:from>
    <xdr:to>
      <xdr:col>55</xdr:col>
      <xdr:colOff>0</xdr:colOff>
      <xdr:row>63</xdr:row>
      <xdr:rowOff>68763</xdr:rowOff>
    </xdr:to>
    <xdr:cxnSp macro="">
      <xdr:nvCxnSpPr>
        <xdr:cNvPr id="148" name="直線コネクタ 147">
          <a:extLst>
            <a:ext uri="{FF2B5EF4-FFF2-40B4-BE49-F238E27FC236}">
              <a16:creationId xmlns:a16="http://schemas.microsoft.com/office/drawing/2014/main" id="{7F5C0988-DB28-4551-BD64-B3BBBF121957}"/>
            </a:ext>
          </a:extLst>
        </xdr:cNvPr>
        <xdr:cNvCxnSpPr/>
      </xdr:nvCxnSpPr>
      <xdr:spPr>
        <a:xfrm flipV="1">
          <a:off x="8210550" y="10869382"/>
          <a:ext cx="695325"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18511</xdr:rowOff>
    </xdr:from>
    <xdr:to>
      <xdr:col>46</xdr:col>
      <xdr:colOff>38100</xdr:colOff>
      <xdr:row>63</xdr:row>
      <xdr:rowOff>120111</xdr:rowOff>
    </xdr:to>
    <xdr:sp macro="" textlink="">
      <xdr:nvSpPr>
        <xdr:cNvPr id="149" name="楕円 148">
          <a:extLst>
            <a:ext uri="{FF2B5EF4-FFF2-40B4-BE49-F238E27FC236}">
              <a16:creationId xmlns:a16="http://schemas.microsoft.com/office/drawing/2014/main" id="{CF437175-C4BF-4817-A775-1A3781B024F4}"/>
            </a:ext>
          </a:extLst>
        </xdr:cNvPr>
        <xdr:cNvSpPr/>
      </xdr:nvSpPr>
      <xdr:spPr>
        <a:xfrm>
          <a:off x="7413625" y="10819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68763</xdr:rowOff>
    </xdr:from>
    <xdr:to>
      <xdr:col>50</xdr:col>
      <xdr:colOff>114300</xdr:colOff>
      <xdr:row>63</xdr:row>
      <xdr:rowOff>69311</xdr:rowOff>
    </xdr:to>
    <xdr:cxnSp macro="">
      <xdr:nvCxnSpPr>
        <xdr:cNvPr id="150" name="直線コネクタ 149">
          <a:extLst>
            <a:ext uri="{FF2B5EF4-FFF2-40B4-BE49-F238E27FC236}">
              <a16:creationId xmlns:a16="http://schemas.microsoft.com/office/drawing/2014/main" id="{F6D68F6B-4823-48A4-8980-19A2A89D694E}"/>
            </a:ext>
          </a:extLst>
        </xdr:cNvPr>
        <xdr:cNvCxnSpPr/>
      </xdr:nvCxnSpPr>
      <xdr:spPr>
        <a:xfrm flipV="1">
          <a:off x="7445375" y="10870113"/>
          <a:ext cx="765175"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19243</xdr:rowOff>
    </xdr:from>
    <xdr:to>
      <xdr:col>41</xdr:col>
      <xdr:colOff>101600</xdr:colOff>
      <xdr:row>63</xdr:row>
      <xdr:rowOff>120843</xdr:rowOff>
    </xdr:to>
    <xdr:sp macro="" textlink="">
      <xdr:nvSpPr>
        <xdr:cNvPr id="151" name="楕円 150">
          <a:extLst>
            <a:ext uri="{FF2B5EF4-FFF2-40B4-BE49-F238E27FC236}">
              <a16:creationId xmlns:a16="http://schemas.microsoft.com/office/drawing/2014/main" id="{3228C437-1FBF-4D57-974D-10103B96FC92}"/>
            </a:ext>
          </a:extLst>
        </xdr:cNvPr>
        <xdr:cNvSpPr/>
      </xdr:nvSpPr>
      <xdr:spPr>
        <a:xfrm>
          <a:off x="6638925" y="10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69311</xdr:rowOff>
    </xdr:from>
    <xdr:to>
      <xdr:col>45</xdr:col>
      <xdr:colOff>177800</xdr:colOff>
      <xdr:row>63</xdr:row>
      <xdr:rowOff>70043</xdr:rowOff>
    </xdr:to>
    <xdr:cxnSp macro="">
      <xdr:nvCxnSpPr>
        <xdr:cNvPr id="152" name="直線コネクタ 151">
          <a:extLst>
            <a:ext uri="{FF2B5EF4-FFF2-40B4-BE49-F238E27FC236}">
              <a16:creationId xmlns:a16="http://schemas.microsoft.com/office/drawing/2014/main" id="{EC27D32A-ACEC-48D6-AF49-4DDBB9861759}"/>
            </a:ext>
          </a:extLst>
        </xdr:cNvPr>
        <xdr:cNvCxnSpPr/>
      </xdr:nvCxnSpPr>
      <xdr:spPr>
        <a:xfrm flipV="1">
          <a:off x="6689725" y="10870661"/>
          <a:ext cx="75565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19243</xdr:rowOff>
    </xdr:from>
    <xdr:to>
      <xdr:col>36</xdr:col>
      <xdr:colOff>165100</xdr:colOff>
      <xdr:row>63</xdr:row>
      <xdr:rowOff>120843</xdr:rowOff>
    </xdr:to>
    <xdr:sp macro="" textlink="">
      <xdr:nvSpPr>
        <xdr:cNvPr id="153" name="楕円 152">
          <a:extLst>
            <a:ext uri="{FF2B5EF4-FFF2-40B4-BE49-F238E27FC236}">
              <a16:creationId xmlns:a16="http://schemas.microsoft.com/office/drawing/2014/main" id="{6E0B0490-684F-4D5A-8839-5B4A8884BCC7}"/>
            </a:ext>
          </a:extLst>
        </xdr:cNvPr>
        <xdr:cNvSpPr/>
      </xdr:nvSpPr>
      <xdr:spPr>
        <a:xfrm>
          <a:off x="5892800" y="108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70043</xdr:rowOff>
    </xdr:from>
    <xdr:to>
      <xdr:col>41</xdr:col>
      <xdr:colOff>50800</xdr:colOff>
      <xdr:row>63</xdr:row>
      <xdr:rowOff>70043</xdr:rowOff>
    </xdr:to>
    <xdr:cxnSp macro="">
      <xdr:nvCxnSpPr>
        <xdr:cNvPr id="154" name="直線コネクタ 153">
          <a:extLst>
            <a:ext uri="{FF2B5EF4-FFF2-40B4-BE49-F238E27FC236}">
              <a16:creationId xmlns:a16="http://schemas.microsoft.com/office/drawing/2014/main" id="{88A82AA6-4889-4BE5-83FE-197147FF87C6}"/>
            </a:ext>
          </a:extLst>
        </xdr:cNvPr>
        <xdr:cNvCxnSpPr/>
      </xdr:nvCxnSpPr>
      <xdr:spPr>
        <a:xfrm>
          <a:off x="5943600" y="10871393"/>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CEB34DDE-DC0D-4CD3-84A5-1AA57D762019}"/>
            </a:ext>
          </a:extLst>
        </xdr:cNvPr>
        <xdr:cNvSpPr txBox="1"/>
      </xdr:nvSpPr>
      <xdr:spPr>
        <a:xfrm>
          <a:off x="7991552"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2D446E4D-A7E9-45E1-A39C-02CB4EB63159}"/>
            </a:ext>
          </a:extLst>
        </xdr:cNvPr>
        <xdr:cNvSpPr txBox="1"/>
      </xdr:nvSpPr>
      <xdr:spPr>
        <a:xfrm>
          <a:off x="72581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DA92EFE9-EFC6-472F-B92A-D87ECA7211A2}"/>
            </a:ext>
          </a:extLst>
        </xdr:cNvPr>
        <xdr:cNvSpPr txBox="1"/>
      </xdr:nvSpPr>
      <xdr:spPr>
        <a:xfrm>
          <a:off x="6483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68000854-D08E-4C93-AA79-39026D549C44}"/>
            </a:ext>
          </a:extLst>
        </xdr:cNvPr>
        <xdr:cNvSpPr txBox="1"/>
      </xdr:nvSpPr>
      <xdr:spPr>
        <a:xfrm>
          <a:off x="5737302"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136090</xdr:rowOff>
    </xdr:from>
    <xdr:ext cx="469744" cy="259045"/>
    <xdr:sp macro="" textlink="">
      <xdr:nvSpPr>
        <xdr:cNvPr id="159" name="n_1mainValue【体育館・プール】&#10;一人当たり面積">
          <a:extLst>
            <a:ext uri="{FF2B5EF4-FFF2-40B4-BE49-F238E27FC236}">
              <a16:creationId xmlns:a16="http://schemas.microsoft.com/office/drawing/2014/main" id="{DDE35CEB-0D9A-409C-A630-F78692DCD0F1}"/>
            </a:ext>
          </a:extLst>
        </xdr:cNvPr>
        <xdr:cNvSpPr txBox="1"/>
      </xdr:nvSpPr>
      <xdr:spPr>
        <a:xfrm>
          <a:off x="7991552" y="105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136638</xdr:rowOff>
    </xdr:from>
    <xdr:ext cx="469744" cy="259045"/>
    <xdr:sp macro="" textlink="">
      <xdr:nvSpPr>
        <xdr:cNvPr id="160" name="n_2mainValue【体育館・プール】&#10;一人当たり面積">
          <a:extLst>
            <a:ext uri="{FF2B5EF4-FFF2-40B4-BE49-F238E27FC236}">
              <a16:creationId xmlns:a16="http://schemas.microsoft.com/office/drawing/2014/main" id="{B9AA43F7-9714-48B5-A5E9-FF2139F3C8AD}"/>
            </a:ext>
          </a:extLst>
        </xdr:cNvPr>
        <xdr:cNvSpPr txBox="1"/>
      </xdr:nvSpPr>
      <xdr:spPr>
        <a:xfrm>
          <a:off x="7258127" y="1059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137370</xdr:rowOff>
    </xdr:from>
    <xdr:ext cx="469744" cy="259045"/>
    <xdr:sp macro="" textlink="">
      <xdr:nvSpPr>
        <xdr:cNvPr id="161" name="n_3mainValue【体育館・プール】&#10;一人当たり面積">
          <a:extLst>
            <a:ext uri="{FF2B5EF4-FFF2-40B4-BE49-F238E27FC236}">
              <a16:creationId xmlns:a16="http://schemas.microsoft.com/office/drawing/2014/main" id="{790D20F4-286E-40AA-8323-805020306846}"/>
            </a:ext>
          </a:extLst>
        </xdr:cNvPr>
        <xdr:cNvSpPr txBox="1"/>
      </xdr:nvSpPr>
      <xdr:spPr>
        <a:xfrm>
          <a:off x="6483427" y="105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137370</xdr:rowOff>
    </xdr:from>
    <xdr:ext cx="469744" cy="259045"/>
    <xdr:sp macro="" textlink="">
      <xdr:nvSpPr>
        <xdr:cNvPr id="162" name="n_4mainValue【体育館・プール】&#10;一人当たり面積">
          <a:extLst>
            <a:ext uri="{FF2B5EF4-FFF2-40B4-BE49-F238E27FC236}">
              <a16:creationId xmlns:a16="http://schemas.microsoft.com/office/drawing/2014/main" id="{21A2D58C-CD96-465B-8DC4-58FC5101EA11}"/>
            </a:ext>
          </a:extLst>
        </xdr:cNvPr>
        <xdr:cNvSpPr txBox="1"/>
      </xdr:nvSpPr>
      <xdr:spPr>
        <a:xfrm>
          <a:off x="5737302" y="105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BD4F11E-9003-4F83-9CE5-618CF1A830F8}"/>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B5422E19-92DB-46BA-9ECB-406A6F79BD2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1C9EF7C-66D0-4085-A247-C1168168568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0A847EA-7F28-4AB5-8F62-F9EC0AA6FF7E}"/>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5939029D-899E-432A-8144-9976E836E0A6}"/>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26B0575-B704-4953-8A1C-C1BA6C736ABC}"/>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7472BADB-C9CA-403C-917F-F537CC3FB864}"/>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48E4D4C-D021-4008-A9BF-E63409B26EB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2E28775-A590-4D40-AC69-B6F24EF00749}"/>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2F1094C5-57C8-432B-BB5A-5A2AA77FE4C4}"/>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1761E5E1-CF80-49DE-9B4B-1C162D8554EC}"/>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6B9D753B-4451-4550-8459-6D109B26564A}"/>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9471A614-21F4-4C83-9B2E-ADB522BB45D9}"/>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85D8C895-3700-4B0D-892E-396A2E515BE6}"/>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6588F37-C45A-4B7F-8A56-0297899D10CD}"/>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5506A167-2C24-43CE-A5CF-8E778ECA320B}"/>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B06C527E-48FF-48CF-B3A4-56AB2F3CB667}"/>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EE6400D2-514F-49EE-A09B-D3D51B1A81B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49BC4C8E-C150-4537-AD2E-7412452149F5}"/>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39531D61-AD00-41E7-974D-932EB056606D}"/>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D3C89996-1653-431A-903A-CBD5A9F56EDE}"/>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513FDE9-4CC5-414D-A125-70647F441632}"/>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50C54C2-A881-4DFB-9A92-B04FBB812D1D}"/>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B8457EB-992E-498A-A898-7D88D89CCF26}"/>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793C90DE-4448-4A3C-9B0F-FE7675D22832}"/>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7CA962A-48CD-4577-8E44-0C3DE335E859}"/>
            </a:ext>
          </a:extLst>
        </xdr:cNvPr>
        <xdr:cNvCxnSpPr/>
      </xdr:nvCxnSpPr>
      <xdr:spPr>
        <a:xfrm flipV="1">
          <a:off x="39490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F254FD9-69E4-44B3-84BF-991177005AE3}"/>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CA1E280-D977-4166-812B-6B0C77BE045C}"/>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387F8883-9596-4F46-A81E-305CFBD34D84}"/>
            </a:ext>
          </a:extLst>
        </xdr:cNvPr>
        <xdr:cNvSpPr txBox="1"/>
      </xdr:nvSpPr>
      <xdr:spPr>
        <a:xfrm>
          <a:off x="39878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BD79C780-DAC9-4420-B858-550D43F9193E}"/>
            </a:ext>
          </a:extLst>
        </xdr:cNvPr>
        <xdr:cNvCxnSpPr/>
      </xdr:nvCxnSpPr>
      <xdr:spPr>
        <a:xfrm>
          <a:off x="388937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A3820525-E309-4A76-819E-F084D814F340}"/>
            </a:ext>
          </a:extLst>
        </xdr:cNvPr>
        <xdr:cNvSpPr txBox="1"/>
      </xdr:nvSpPr>
      <xdr:spPr>
        <a:xfrm>
          <a:off x="39878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408D641D-2CFB-4B80-AEB4-1D87BC5A44E4}"/>
            </a:ext>
          </a:extLst>
        </xdr:cNvPr>
        <xdr:cNvSpPr/>
      </xdr:nvSpPr>
      <xdr:spPr>
        <a:xfrm>
          <a:off x="38989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D29375DA-1EF3-40A1-A308-125764872358}"/>
            </a:ext>
          </a:extLst>
        </xdr:cNvPr>
        <xdr:cNvSpPr/>
      </xdr:nvSpPr>
      <xdr:spPr>
        <a:xfrm>
          <a:off x="3203575" y="140837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17433158-29F9-41A9-A9B7-B56666C829D2}"/>
            </a:ext>
          </a:extLst>
        </xdr:cNvPr>
        <xdr:cNvSpPr/>
      </xdr:nvSpPr>
      <xdr:spPr>
        <a:xfrm>
          <a:off x="2428875"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D53C9E1-9F4A-4443-85D0-3372A9138CC8}"/>
            </a:ext>
          </a:extLst>
        </xdr:cNvPr>
        <xdr:cNvSpPr/>
      </xdr:nvSpPr>
      <xdr:spPr>
        <a:xfrm>
          <a:off x="168275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ACA6C6B9-AA57-4A39-83CE-168C32A87551}"/>
            </a:ext>
          </a:extLst>
        </xdr:cNvPr>
        <xdr:cNvSpPr/>
      </xdr:nvSpPr>
      <xdr:spPr>
        <a:xfrm>
          <a:off x="936625" y="139694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B500B5C-BC69-4C2B-A228-3DF602FAF14A}"/>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10BA889-8021-49B9-8E24-809F1DD0783C}"/>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0CC0636-19DF-41DD-8899-F2938205D802}"/>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71C5E95-6D2C-4B76-95FF-D149F0F6C30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EB29590-4819-44EE-B3FA-06490AD8913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04" name="楕円 203">
          <a:extLst>
            <a:ext uri="{FF2B5EF4-FFF2-40B4-BE49-F238E27FC236}">
              <a16:creationId xmlns:a16="http://schemas.microsoft.com/office/drawing/2014/main" id="{616344A5-3301-4CE5-A3AF-4F4B51324D22}"/>
            </a:ext>
          </a:extLst>
        </xdr:cNvPr>
        <xdr:cNvSpPr/>
      </xdr:nvSpPr>
      <xdr:spPr>
        <a:xfrm>
          <a:off x="38989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80390</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F431B3BC-9EB4-43A5-9645-DBDAC8217988}"/>
            </a:ext>
          </a:extLst>
        </xdr:cNvPr>
        <xdr:cNvSpPr txBox="1"/>
      </xdr:nvSpPr>
      <xdr:spPr>
        <a:xfrm>
          <a:off x="39878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206" name="楕円 205">
          <a:extLst>
            <a:ext uri="{FF2B5EF4-FFF2-40B4-BE49-F238E27FC236}">
              <a16:creationId xmlns:a16="http://schemas.microsoft.com/office/drawing/2014/main" id="{22829546-8EEE-4D84-A863-19A2EA6A5406}"/>
            </a:ext>
          </a:extLst>
        </xdr:cNvPr>
        <xdr:cNvSpPr/>
      </xdr:nvSpPr>
      <xdr:spPr>
        <a:xfrm>
          <a:off x="3203575" y="139123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81</xdr:row>
      <xdr:rowOff>108313</xdr:rowOff>
    </xdr:to>
    <xdr:cxnSp macro="">
      <xdr:nvCxnSpPr>
        <xdr:cNvPr id="207" name="直線コネクタ 206">
          <a:extLst>
            <a:ext uri="{FF2B5EF4-FFF2-40B4-BE49-F238E27FC236}">
              <a16:creationId xmlns:a16="http://schemas.microsoft.com/office/drawing/2014/main" id="{20985AA3-6E94-486D-9173-65907B7CF86F}"/>
            </a:ext>
          </a:extLst>
        </xdr:cNvPr>
        <xdr:cNvCxnSpPr/>
      </xdr:nvCxnSpPr>
      <xdr:spPr>
        <a:xfrm>
          <a:off x="3235325" y="1396310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160382</xdr:rowOff>
    </xdr:from>
    <xdr:to>
      <xdr:col>15</xdr:col>
      <xdr:colOff>101600</xdr:colOff>
      <xdr:row>81</xdr:row>
      <xdr:rowOff>90532</xdr:rowOff>
    </xdr:to>
    <xdr:sp macro="" textlink="">
      <xdr:nvSpPr>
        <xdr:cNvPr id="208" name="楕円 207">
          <a:extLst>
            <a:ext uri="{FF2B5EF4-FFF2-40B4-BE49-F238E27FC236}">
              <a16:creationId xmlns:a16="http://schemas.microsoft.com/office/drawing/2014/main" id="{7CA19791-2A25-416E-8DAC-E368B87E5B31}"/>
            </a:ext>
          </a:extLst>
        </xdr:cNvPr>
        <xdr:cNvSpPr/>
      </xdr:nvSpPr>
      <xdr:spPr>
        <a:xfrm>
          <a:off x="2428875"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39732</xdr:rowOff>
    </xdr:from>
    <xdr:to>
      <xdr:col>19</xdr:col>
      <xdr:colOff>177800</xdr:colOff>
      <xdr:row>81</xdr:row>
      <xdr:rowOff>75656</xdr:rowOff>
    </xdr:to>
    <xdr:cxnSp macro="">
      <xdr:nvCxnSpPr>
        <xdr:cNvPr id="209" name="直線コネクタ 208">
          <a:extLst>
            <a:ext uri="{FF2B5EF4-FFF2-40B4-BE49-F238E27FC236}">
              <a16:creationId xmlns:a16="http://schemas.microsoft.com/office/drawing/2014/main" id="{52991A19-8F00-49B2-B8FA-DA38EC604A14}"/>
            </a:ext>
          </a:extLst>
        </xdr:cNvPr>
        <xdr:cNvCxnSpPr/>
      </xdr:nvCxnSpPr>
      <xdr:spPr>
        <a:xfrm>
          <a:off x="2479675" y="13927182"/>
          <a:ext cx="7556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10" name="楕円 209">
          <a:extLst>
            <a:ext uri="{FF2B5EF4-FFF2-40B4-BE49-F238E27FC236}">
              <a16:creationId xmlns:a16="http://schemas.microsoft.com/office/drawing/2014/main" id="{55C76FA9-89BA-4708-A80B-BA1ACE4EB042}"/>
            </a:ext>
          </a:extLst>
        </xdr:cNvPr>
        <xdr:cNvSpPr/>
      </xdr:nvSpPr>
      <xdr:spPr>
        <a:xfrm>
          <a:off x="168275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39732</xdr:rowOff>
    </xdr:to>
    <xdr:cxnSp macro="">
      <xdr:nvCxnSpPr>
        <xdr:cNvPr id="211" name="直線コネクタ 210">
          <a:extLst>
            <a:ext uri="{FF2B5EF4-FFF2-40B4-BE49-F238E27FC236}">
              <a16:creationId xmlns:a16="http://schemas.microsoft.com/office/drawing/2014/main" id="{5EF24797-E2F5-403A-A39F-3787C81B484E}"/>
            </a:ext>
          </a:extLst>
        </xdr:cNvPr>
        <xdr:cNvCxnSpPr/>
      </xdr:nvCxnSpPr>
      <xdr:spPr>
        <a:xfrm>
          <a:off x="1733550" y="13891261"/>
          <a:ext cx="746125"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88537</xdr:rowOff>
    </xdr:from>
    <xdr:to>
      <xdr:col>6</xdr:col>
      <xdr:colOff>38100</xdr:colOff>
      <xdr:row>81</xdr:row>
      <xdr:rowOff>18687</xdr:rowOff>
    </xdr:to>
    <xdr:sp macro="" textlink="">
      <xdr:nvSpPr>
        <xdr:cNvPr id="212" name="楕円 211">
          <a:extLst>
            <a:ext uri="{FF2B5EF4-FFF2-40B4-BE49-F238E27FC236}">
              <a16:creationId xmlns:a16="http://schemas.microsoft.com/office/drawing/2014/main" id="{430336C1-A739-4B87-B1EB-FCBEDBCEFCE2}"/>
            </a:ext>
          </a:extLst>
        </xdr:cNvPr>
        <xdr:cNvSpPr/>
      </xdr:nvSpPr>
      <xdr:spPr>
        <a:xfrm>
          <a:off x="936625" y="138045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139337</xdr:rowOff>
    </xdr:from>
    <xdr:to>
      <xdr:col>10</xdr:col>
      <xdr:colOff>114300</xdr:colOff>
      <xdr:row>81</xdr:row>
      <xdr:rowOff>3811</xdr:rowOff>
    </xdr:to>
    <xdr:cxnSp macro="">
      <xdr:nvCxnSpPr>
        <xdr:cNvPr id="213" name="直線コネクタ 212">
          <a:extLst>
            <a:ext uri="{FF2B5EF4-FFF2-40B4-BE49-F238E27FC236}">
              <a16:creationId xmlns:a16="http://schemas.microsoft.com/office/drawing/2014/main" id="{4912407A-CBC5-4A41-A7EA-A906029AE3F2}"/>
            </a:ext>
          </a:extLst>
        </xdr:cNvPr>
        <xdr:cNvCxnSpPr/>
      </xdr:nvCxnSpPr>
      <xdr:spPr>
        <a:xfrm>
          <a:off x="968375" y="13855337"/>
          <a:ext cx="7651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36A6AA66-7F33-448A-ABCA-133E657B7CF0}"/>
            </a:ext>
          </a:extLst>
        </xdr:cNvPr>
        <xdr:cNvSpPr txBox="1"/>
      </xdr:nvSpPr>
      <xdr:spPr>
        <a:xfrm>
          <a:off x="306769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3F984ADB-DB29-4263-853E-9E1417B532E0}"/>
            </a:ext>
          </a:extLst>
        </xdr:cNvPr>
        <xdr:cNvSpPr txBox="1"/>
      </xdr:nvSpPr>
      <xdr:spPr>
        <a:xfrm>
          <a:off x="230569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2BCEEFFA-1B13-4889-9AA8-6FBA1AE3E495}"/>
            </a:ext>
          </a:extLst>
        </xdr:cNvPr>
        <xdr:cNvSpPr txBox="1"/>
      </xdr:nvSpPr>
      <xdr:spPr>
        <a:xfrm>
          <a:off x="1559569"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177212CF-E16E-4A5C-822D-BA7F8EF7B1B5}"/>
            </a:ext>
          </a:extLst>
        </xdr:cNvPr>
        <xdr:cNvSpPr txBox="1"/>
      </xdr:nvSpPr>
      <xdr:spPr>
        <a:xfrm>
          <a:off x="8134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142983</xdr:rowOff>
    </xdr:from>
    <xdr:ext cx="405111" cy="259045"/>
    <xdr:sp macro="" textlink="">
      <xdr:nvSpPr>
        <xdr:cNvPr id="218" name="n_1mainValue【福祉施設】&#10;有形固定資産減価償却率">
          <a:extLst>
            <a:ext uri="{FF2B5EF4-FFF2-40B4-BE49-F238E27FC236}">
              <a16:creationId xmlns:a16="http://schemas.microsoft.com/office/drawing/2014/main" id="{6ACD8BD3-1A71-4C60-8433-6B042E6942F8}"/>
            </a:ext>
          </a:extLst>
        </xdr:cNvPr>
        <xdr:cNvSpPr txBox="1"/>
      </xdr:nvSpPr>
      <xdr:spPr>
        <a:xfrm>
          <a:off x="306769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19" name="n_2mainValue【福祉施設】&#10;有形固定資産減価償却率">
          <a:extLst>
            <a:ext uri="{FF2B5EF4-FFF2-40B4-BE49-F238E27FC236}">
              <a16:creationId xmlns:a16="http://schemas.microsoft.com/office/drawing/2014/main" id="{95485DA7-BBCB-4845-9C99-C655538DF7B2}"/>
            </a:ext>
          </a:extLst>
        </xdr:cNvPr>
        <xdr:cNvSpPr txBox="1"/>
      </xdr:nvSpPr>
      <xdr:spPr>
        <a:xfrm>
          <a:off x="230569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20" name="n_3mainValue【福祉施設】&#10;有形固定資産減価償却率">
          <a:extLst>
            <a:ext uri="{FF2B5EF4-FFF2-40B4-BE49-F238E27FC236}">
              <a16:creationId xmlns:a16="http://schemas.microsoft.com/office/drawing/2014/main" id="{6DBB1BF1-E4FA-4E0F-8BE5-217EDBD77F0C}"/>
            </a:ext>
          </a:extLst>
        </xdr:cNvPr>
        <xdr:cNvSpPr txBox="1"/>
      </xdr:nvSpPr>
      <xdr:spPr>
        <a:xfrm>
          <a:off x="1559569"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35214</xdr:rowOff>
    </xdr:from>
    <xdr:ext cx="405111" cy="259045"/>
    <xdr:sp macro="" textlink="">
      <xdr:nvSpPr>
        <xdr:cNvPr id="221" name="n_4mainValue【福祉施設】&#10;有形固定資産減価償却率">
          <a:extLst>
            <a:ext uri="{FF2B5EF4-FFF2-40B4-BE49-F238E27FC236}">
              <a16:creationId xmlns:a16="http://schemas.microsoft.com/office/drawing/2014/main" id="{D7EDB659-0962-47B3-AC7C-C877D7780C7E}"/>
            </a:ext>
          </a:extLst>
        </xdr:cNvPr>
        <xdr:cNvSpPr txBox="1"/>
      </xdr:nvSpPr>
      <xdr:spPr>
        <a:xfrm>
          <a:off x="8134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228F7EC-9B10-45FE-A615-680370EAB3E2}"/>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53CC8CE-D91C-40FC-94FB-A4AE950CC2E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7D2C8D46-692F-44B8-960D-27725C075AF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6E8AE01-A9A3-4776-968B-DE6E345D1EDE}"/>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98E90EA9-F700-4E08-99E9-83FD57E704DD}"/>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4844364-9ABD-45FF-A3B7-904EB5960D88}"/>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CC3F7C7-A1AC-432B-81D6-9BF55E475ABD}"/>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42DE3ECC-50B0-4F3C-8954-6F2D7BE68B1D}"/>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8A32E45-53B7-494C-BAC6-A7F62EAF619E}"/>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CEA36BE-0F05-4A08-8285-C5F75B3198C2}"/>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86D88D0-2FC9-44B4-A20B-13E8D5E45637}"/>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EE83993-48A0-458D-8AC8-0F775CFA1C27}"/>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88EFB71A-E901-4A64-A213-3FDF1FB42524}"/>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D9CCEC52-9D6E-4D23-A432-C899BADC3783}"/>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B64EA04D-DFE3-4A97-B683-36E954B84D36}"/>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B5DCD0F7-6D26-4A53-AF63-E903DD2A193A}"/>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60B16FE6-89E4-4834-B5ED-F1C20A9EFC47}"/>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3F6E9F83-3A93-407C-BD62-A08C10F6E2DB}"/>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9E386775-F60F-4BA8-B005-F2DE71665A0B}"/>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E169F096-7813-4685-AE17-87A026DA03BA}"/>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883BA925-6A9F-43EC-B354-E246CEBE3EED}"/>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C186B6AC-B122-4A25-9742-EFA28F3690A4}"/>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419C0910-35B8-43CD-BAE1-427043FAB3DC}"/>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C906C31F-5744-45A6-BF95-1ADB0D29FD46}"/>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DC66DCC6-BF02-4A4B-B432-BB13C1BF109F}"/>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C1F838F-BBA2-4132-BA50-159F9C2B6652}"/>
            </a:ext>
          </a:extLst>
        </xdr:cNvPr>
        <xdr:cNvCxnSpPr/>
      </xdr:nvCxnSpPr>
      <xdr:spPr>
        <a:xfrm flipV="1">
          <a:off x="8905240"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DA607C91-CD87-436E-A3C2-274F8415CA74}"/>
            </a:ext>
          </a:extLst>
        </xdr:cNvPr>
        <xdr:cNvSpPr txBox="1"/>
      </xdr:nvSpPr>
      <xdr:spPr>
        <a:xfrm>
          <a:off x="894397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B690F516-1FA0-42E2-B51A-85F31A2197A5}"/>
            </a:ext>
          </a:extLst>
        </xdr:cNvPr>
        <xdr:cNvCxnSpPr/>
      </xdr:nvCxnSpPr>
      <xdr:spPr>
        <a:xfrm>
          <a:off x="8845550" y="1490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545ED12E-96CA-4752-A7AE-3E4072FDD481}"/>
            </a:ext>
          </a:extLst>
        </xdr:cNvPr>
        <xdr:cNvSpPr txBox="1"/>
      </xdr:nvSpPr>
      <xdr:spPr>
        <a:xfrm>
          <a:off x="8943975"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792F0C5-C470-4E40-B35C-0672486AE2B9}"/>
            </a:ext>
          </a:extLst>
        </xdr:cNvPr>
        <xdr:cNvCxnSpPr/>
      </xdr:nvCxnSpPr>
      <xdr:spPr>
        <a:xfrm>
          <a:off x="8845550" y="13384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91DCBFED-E3C8-4A21-AA8A-372FDC579524}"/>
            </a:ext>
          </a:extLst>
        </xdr:cNvPr>
        <xdr:cNvSpPr txBox="1"/>
      </xdr:nvSpPr>
      <xdr:spPr>
        <a:xfrm>
          <a:off x="8943975"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58078987-79F7-4541-B7C3-D7B206D7C360}"/>
            </a:ext>
          </a:extLst>
        </xdr:cNvPr>
        <xdr:cNvSpPr/>
      </xdr:nvSpPr>
      <xdr:spPr>
        <a:xfrm>
          <a:off x="8883650" y="146062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CB9061A2-589B-40EA-8917-DF470F4B1DBA}"/>
            </a:ext>
          </a:extLst>
        </xdr:cNvPr>
        <xdr:cNvSpPr/>
      </xdr:nvSpPr>
      <xdr:spPr>
        <a:xfrm>
          <a:off x="815975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146DE770-EF88-4300-B395-04B7AF27AB34}"/>
            </a:ext>
          </a:extLst>
        </xdr:cNvPr>
        <xdr:cNvSpPr/>
      </xdr:nvSpPr>
      <xdr:spPr>
        <a:xfrm>
          <a:off x="7413625" y="145543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2290F074-C3CA-44AA-924E-3A8DB1EF3CC8}"/>
            </a:ext>
          </a:extLst>
        </xdr:cNvPr>
        <xdr:cNvSpPr/>
      </xdr:nvSpPr>
      <xdr:spPr>
        <a:xfrm>
          <a:off x="6638925"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B51166AB-088E-4AD5-84A0-60C442487F75}"/>
            </a:ext>
          </a:extLst>
        </xdr:cNvPr>
        <xdr:cNvSpPr/>
      </xdr:nvSpPr>
      <xdr:spPr>
        <a:xfrm>
          <a:off x="58928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EBC0EC9-44E2-418A-AD37-4AD2B273B12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7AAD378-A3E7-47E7-828B-E18A7B7D98D8}"/>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B4E1861-D1B4-4B4B-B6AF-2A8022F39EFD}"/>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1C330D5-B7F8-4BCC-80CA-EF8F6C444C69}"/>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B409119-FB94-4FE4-930D-17A50B19D83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123154</xdr:rowOff>
    </xdr:from>
    <xdr:to>
      <xdr:col>55</xdr:col>
      <xdr:colOff>50800</xdr:colOff>
      <xdr:row>84</xdr:row>
      <xdr:rowOff>53304</xdr:rowOff>
    </xdr:to>
    <xdr:sp macro="" textlink="">
      <xdr:nvSpPr>
        <xdr:cNvPr id="263" name="楕円 262">
          <a:extLst>
            <a:ext uri="{FF2B5EF4-FFF2-40B4-BE49-F238E27FC236}">
              <a16:creationId xmlns:a16="http://schemas.microsoft.com/office/drawing/2014/main" id="{8F3B5206-2DFE-45AB-A926-54E1211531FE}"/>
            </a:ext>
          </a:extLst>
        </xdr:cNvPr>
        <xdr:cNvSpPr/>
      </xdr:nvSpPr>
      <xdr:spPr>
        <a:xfrm>
          <a:off x="8883650" y="143535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146031</xdr:rowOff>
    </xdr:from>
    <xdr:ext cx="469744" cy="259045"/>
    <xdr:sp macro="" textlink="">
      <xdr:nvSpPr>
        <xdr:cNvPr id="264" name="【福祉施設】&#10;一人当たり面積該当値テキスト">
          <a:extLst>
            <a:ext uri="{FF2B5EF4-FFF2-40B4-BE49-F238E27FC236}">
              <a16:creationId xmlns:a16="http://schemas.microsoft.com/office/drawing/2014/main" id="{C1A9A531-E9EC-4ABE-ACE8-014F5A22DFBC}"/>
            </a:ext>
          </a:extLst>
        </xdr:cNvPr>
        <xdr:cNvSpPr txBox="1"/>
      </xdr:nvSpPr>
      <xdr:spPr>
        <a:xfrm>
          <a:off x="8943975" y="1420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265" name="楕円 264">
          <a:extLst>
            <a:ext uri="{FF2B5EF4-FFF2-40B4-BE49-F238E27FC236}">
              <a16:creationId xmlns:a16="http://schemas.microsoft.com/office/drawing/2014/main" id="{ACB8E72E-1AC9-4E16-966C-7157D2545D90}"/>
            </a:ext>
          </a:extLst>
        </xdr:cNvPr>
        <xdr:cNvSpPr/>
      </xdr:nvSpPr>
      <xdr:spPr>
        <a:xfrm>
          <a:off x="815975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2504</xdr:rowOff>
    </xdr:from>
    <xdr:to>
      <xdr:col>55</xdr:col>
      <xdr:colOff>0</xdr:colOff>
      <xdr:row>84</xdr:row>
      <xdr:rowOff>6096</xdr:rowOff>
    </xdr:to>
    <xdr:cxnSp macro="">
      <xdr:nvCxnSpPr>
        <xdr:cNvPr id="266" name="直線コネクタ 265">
          <a:extLst>
            <a:ext uri="{FF2B5EF4-FFF2-40B4-BE49-F238E27FC236}">
              <a16:creationId xmlns:a16="http://schemas.microsoft.com/office/drawing/2014/main" id="{7AFBB9B3-D19A-4AF3-A0C6-FD042A4D1226}"/>
            </a:ext>
          </a:extLst>
        </xdr:cNvPr>
        <xdr:cNvCxnSpPr/>
      </xdr:nvCxnSpPr>
      <xdr:spPr>
        <a:xfrm flipV="1">
          <a:off x="8210550" y="14404304"/>
          <a:ext cx="695325"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129685</xdr:rowOff>
    </xdr:from>
    <xdr:to>
      <xdr:col>46</xdr:col>
      <xdr:colOff>38100</xdr:colOff>
      <xdr:row>84</xdr:row>
      <xdr:rowOff>59835</xdr:rowOff>
    </xdr:to>
    <xdr:sp macro="" textlink="">
      <xdr:nvSpPr>
        <xdr:cNvPr id="267" name="楕円 266">
          <a:extLst>
            <a:ext uri="{FF2B5EF4-FFF2-40B4-BE49-F238E27FC236}">
              <a16:creationId xmlns:a16="http://schemas.microsoft.com/office/drawing/2014/main" id="{ADF3B21D-305E-4D42-86CD-E612D43688A4}"/>
            </a:ext>
          </a:extLst>
        </xdr:cNvPr>
        <xdr:cNvSpPr/>
      </xdr:nvSpPr>
      <xdr:spPr>
        <a:xfrm>
          <a:off x="7413625" y="143600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9035</xdr:rowOff>
    </xdr:to>
    <xdr:cxnSp macro="">
      <xdr:nvCxnSpPr>
        <xdr:cNvPr id="268" name="直線コネクタ 267">
          <a:extLst>
            <a:ext uri="{FF2B5EF4-FFF2-40B4-BE49-F238E27FC236}">
              <a16:creationId xmlns:a16="http://schemas.microsoft.com/office/drawing/2014/main" id="{C7B5F8C8-6117-425B-9355-84B45C7D26D2}"/>
            </a:ext>
          </a:extLst>
        </xdr:cNvPr>
        <xdr:cNvCxnSpPr/>
      </xdr:nvCxnSpPr>
      <xdr:spPr>
        <a:xfrm flipV="1">
          <a:off x="7445375" y="14407896"/>
          <a:ext cx="765175"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133277</xdr:rowOff>
    </xdr:from>
    <xdr:to>
      <xdr:col>41</xdr:col>
      <xdr:colOff>101600</xdr:colOff>
      <xdr:row>84</xdr:row>
      <xdr:rowOff>63427</xdr:rowOff>
    </xdr:to>
    <xdr:sp macro="" textlink="">
      <xdr:nvSpPr>
        <xdr:cNvPr id="269" name="楕円 268">
          <a:extLst>
            <a:ext uri="{FF2B5EF4-FFF2-40B4-BE49-F238E27FC236}">
              <a16:creationId xmlns:a16="http://schemas.microsoft.com/office/drawing/2014/main" id="{B0A63834-D006-45FB-B240-5C7FD4714EF6}"/>
            </a:ext>
          </a:extLst>
        </xdr:cNvPr>
        <xdr:cNvSpPr/>
      </xdr:nvSpPr>
      <xdr:spPr>
        <a:xfrm>
          <a:off x="6638925" y="14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9035</xdr:rowOff>
    </xdr:from>
    <xdr:to>
      <xdr:col>45</xdr:col>
      <xdr:colOff>177800</xdr:colOff>
      <xdr:row>84</xdr:row>
      <xdr:rowOff>12627</xdr:rowOff>
    </xdr:to>
    <xdr:cxnSp macro="">
      <xdr:nvCxnSpPr>
        <xdr:cNvPr id="270" name="直線コネクタ 269">
          <a:extLst>
            <a:ext uri="{FF2B5EF4-FFF2-40B4-BE49-F238E27FC236}">
              <a16:creationId xmlns:a16="http://schemas.microsoft.com/office/drawing/2014/main" id="{C507DD9F-3BCA-476A-9CA5-019C435B35EA}"/>
            </a:ext>
          </a:extLst>
        </xdr:cNvPr>
        <xdr:cNvCxnSpPr/>
      </xdr:nvCxnSpPr>
      <xdr:spPr>
        <a:xfrm flipV="1">
          <a:off x="6689725" y="14410835"/>
          <a:ext cx="75565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133604</xdr:rowOff>
    </xdr:from>
    <xdr:to>
      <xdr:col>36</xdr:col>
      <xdr:colOff>165100</xdr:colOff>
      <xdr:row>84</xdr:row>
      <xdr:rowOff>63754</xdr:rowOff>
    </xdr:to>
    <xdr:sp macro="" textlink="">
      <xdr:nvSpPr>
        <xdr:cNvPr id="271" name="楕円 270">
          <a:extLst>
            <a:ext uri="{FF2B5EF4-FFF2-40B4-BE49-F238E27FC236}">
              <a16:creationId xmlns:a16="http://schemas.microsoft.com/office/drawing/2014/main" id="{5457A81B-1146-46B4-9004-8B3B558493E7}"/>
            </a:ext>
          </a:extLst>
        </xdr:cNvPr>
        <xdr:cNvSpPr/>
      </xdr:nvSpPr>
      <xdr:spPr>
        <a:xfrm>
          <a:off x="58928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xdr:rowOff>
    </xdr:from>
    <xdr:to>
      <xdr:col>41</xdr:col>
      <xdr:colOff>50800</xdr:colOff>
      <xdr:row>84</xdr:row>
      <xdr:rowOff>12954</xdr:rowOff>
    </xdr:to>
    <xdr:cxnSp macro="">
      <xdr:nvCxnSpPr>
        <xdr:cNvPr id="272" name="直線コネクタ 271">
          <a:extLst>
            <a:ext uri="{FF2B5EF4-FFF2-40B4-BE49-F238E27FC236}">
              <a16:creationId xmlns:a16="http://schemas.microsoft.com/office/drawing/2014/main" id="{8A705835-B7F0-4ABF-B660-AC06E2BC90E8}"/>
            </a:ext>
          </a:extLst>
        </xdr:cNvPr>
        <xdr:cNvCxnSpPr/>
      </xdr:nvCxnSpPr>
      <xdr:spPr>
        <a:xfrm flipV="1">
          <a:off x="5943600" y="14414427"/>
          <a:ext cx="746125"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C494533D-C142-4E34-9EBA-EA0F8B7D7448}"/>
            </a:ext>
          </a:extLst>
        </xdr:cNvPr>
        <xdr:cNvSpPr txBox="1"/>
      </xdr:nvSpPr>
      <xdr:spPr>
        <a:xfrm>
          <a:off x="7991552"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AC466B78-4668-49F1-9858-BF2D1D6422D6}"/>
            </a:ext>
          </a:extLst>
        </xdr:cNvPr>
        <xdr:cNvSpPr txBox="1"/>
      </xdr:nvSpPr>
      <xdr:spPr>
        <a:xfrm>
          <a:off x="72581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C8DC8166-03E0-42C8-BA2A-10AF8262A328}"/>
            </a:ext>
          </a:extLst>
        </xdr:cNvPr>
        <xdr:cNvSpPr txBox="1"/>
      </xdr:nvSpPr>
      <xdr:spPr>
        <a:xfrm>
          <a:off x="6483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ACC97F9F-6092-4AD3-90EA-5FBA2E20E7F1}"/>
            </a:ext>
          </a:extLst>
        </xdr:cNvPr>
        <xdr:cNvSpPr txBox="1"/>
      </xdr:nvSpPr>
      <xdr:spPr>
        <a:xfrm>
          <a:off x="5737302"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73423</xdr:rowOff>
    </xdr:from>
    <xdr:ext cx="469744" cy="259045"/>
    <xdr:sp macro="" textlink="">
      <xdr:nvSpPr>
        <xdr:cNvPr id="277" name="n_1mainValue【福祉施設】&#10;一人当たり面積">
          <a:extLst>
            <a:ext uri="{FF2B5EF4-FFF2-40B4-BE49-F238E27FC236}">
              <a16:creationId xmlns:a16="http://schemas.microsoft.com/office/drawing/2014/main" id="{F0FCEF2B-2DDD-4796-BFC5-55B7F3A531D6}"/>
            </a:ext>
          </a:extLst>
        </xdr:cNvPr>
        <xdr:cNvSpPr txBox="1"/>
      </xdr:nvSpPr>
      <xdr:spPr>
        <a:xfrm>
          <a:off x="7991552"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76362</xdr:rowOff>
    </xdr:from>
    <xdr:ext cx="469744" cy="259045"/>
    <xdr:sp macro="" textlink="">
      <xdr:nvSpPr>
        <xdr:cNvPr id="278" name="n_2mainValue【福祉施設】&#10;一人当たり面積">
          <a:extLst>
            <a:ext uri="{FF2B5EF4-FFF2-40B4-BE49-F238E27FC236}">
              <a16:creationId xmlns:a16="http://schemas.microsoft.com/office/drawing/2014/main" id="{448769B3-A736-47E6-AD92-CACA1023AD74}"/>
            </a:ext>
          </a:extLst>
        </xdr:cNvPr>
        <xdr:cNvSpPr txBox="1"/>
      </xdr:nvSpPr>
      <xdr:spPr>
        <a:xfrm>
          <a:off x="7258127" y="141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79954</xdr:rowOff>
    </xdr:from>
    <xdr:ext cx="469744" cy="259045"/>
    <xdr:sp macro="" textlink="">
      <xdr:nvSpPr>
        <xdr:cNvPr id="279" name="n_3mainValue【福祉施設】&#10;一人当たり面積">
          <a:extLst>
            <a:ext uri="{FF2B5EF4-FFF2-40B4-BE49-F238E27FC236}">
              <a16:creationId xmlns:a16="http://schemas.microsoft.com/office/drawing/2014/main" id="{1A3B66EA-6F31-4D9A-A96E-29DD1641A3AC}"/>
            </a:ext>
          </a:extLst>
        </xdr:cNvPr>
        <xdr:cNvSpPr txBox="1"/>
      </xdr:nvSpPr>
      <xdr:spPr>
        <a:xfrm>
          <a:off x="6483427" y="1413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80281</xdr:rowOff>
    </xdr:from>
    <xdr:ext cx="469744" cy="259045"/>
    <xdr:sp macro="" textlink="">
      <xdr:nvSpPr>
        <xdr:cNvPr id="280" name="n_4mainValue【福祉施設】&#10;一人当たり面積">
          <a:extLst>
            <a:ext uri="{FF2B5EF4-FFF2-40B4-BE49-F238E27FC236}">
              <a16:creationId xmlns:a16="http://schemas.microsoft.com/office/drawing/2014/main" id="{01248472-0563-4A96-A870-574A1584CA72}"/>
            </a:ext>
          </a:extLst>
        </xdr:cNvPr>
        <xdr:cNvSpPr txBox="1"/>
      </xdr:nvSpPr>
      <xdr:spPr>
        <a:xfrm>
          <a:off x="5737302"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AED21924-1609-4FD7-9BC3-567EE30FDC5E}"/>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E5895A12-8D25-4779-A8A3-A950D21D7B76}"/>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EBAFA26-9ABB-4A23-8701-5474506F3DA4}"/>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9B7F254-5B27-4AAA-A315-699427AA72C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44CC6278-5C3B-4FFF-A640-AB699213C32F}"/>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A7EDFCCB-A039-44DD-A89F-14568647E4EB}"/>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8C315CF-1F67-4A9B-A7E2-15175D5B6108}"/>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39EE946-9626-4FD0-9D56-BE6DCC3A9F44}"/>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3221C22-21CD-4E9B-8E33-F0DD2C25DD34}"/>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29452B9F-7BB5-4872-BA9A-4FB2EF11956D}"/>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C6957C29-8C57-4C55-906E-BDE574933AA2}"/>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C51AD944-C8D1-4B6D-A4FC-AF86B5300A2E}"/>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F316A092-F6A2-48DF-BA45-E5BCF5C592F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4480E0D9-A3DF-4902-BA71-C40F48517825}"/>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1EB40812-EA23-49B9-A8A6-8B0C9778D9FA}"/>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FD485862-D185-4416-A64F-6A3068B7F1B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7045248C-1445-4EB4-B183-59870563B877}"/>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8125F6E-BDC9-4129-A3EC-73099B58BA59}"/>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EA9E9FC1-D778-4A65-BE75-23BB0F7BA59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45279243-CBE0-4F16-9B5B-FEAF048C151A}"/>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3771F44E-0AC4-41C3-A04D-DD1F0545A76D}"/>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6E4A89D-7366-49B5-89DF-DC3348E0840A}"/>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C544E991-9651-4A6E-B511-296247E1158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3F5BC285-56DF-4B78-B3F1-FC1C325514AC}"/>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95F3F97F-B229-48DC-BDDD-BE0303F3ED58}"/>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6CFBC1CA-50E0-41F5-BFAE-57D0B6CBF62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3399A3BC-1023-4380-9C7F-60142A43E1E1}"/>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E261F930-D2FE-40E4-9E97-3554C5549555}"/>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4579565E-4F06-4CD3-A670-71976780DC05}"/>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30BDFCAD-AAF3-4AFC-AB6F-6A106AA67ACF}"/>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9FDB3A41-734F-45C5-9A13-FB10CD76E30E}"/>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E3E3167A-3D18-4B9D-936B-F4E0193C8482}"/>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9A9A1406-9268-48A9-880D-9C27246601B6}"/>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1A793FDD-61F1-4215-B964-7E0800140CA8}"/>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657DCDE-9410-4511-95C8-418BCF7D382E}"/>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316DB8FE-1E24-446D-937F-FCCC96BB72E1}"/>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B1E87BC-1CB1-413D-B156-33EA83359E4C}"/>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74C7C6CF-0810-4F47-9618-555A854FFCA7}"/>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3ECD5745-840F-4542-AA64-2EF9F026DD3B}"/>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6C12BEFF-4B99-4536-ACA9-317C603484DC}"/>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19116BE2-1E56-44DD-A9AE-7C4A600F2D65}"/>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8971889-A64C-4278-B7CF-52E8C2431A3A}"/>
            </a:ext>
          </a:extLst>
        </xdr:cNvPr>
        <xdr:cNvCxnSpPr/>
      </xdr:nvCxnSpPr>
      <xdr:spPr>
        <a:xfrm flipV="1">
          <a:off x="13889989"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5DF693E4-CA48-43D7-AE26-7A186A487F93}"/>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A3DF5B4-259C-4BBE-BC2E-7D348DF625EB}"/>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6BBABA12-EEBD-4B21-8C7D-A8B0CB2B8E5D}"/>
            </a:ext>
          </a:extLst>
        </xdr:cNvPr>
        <xdr:cNvSpPr txBox="1"/>
      </xdr:nvSpPr>
      <xdr:spPr>
        <a:xfrm>
          <a:off x="13928725"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6C0B360F-6E60-4AA2-AD26-2DA67C0B5FF1}"/>
            </a:ext>
          </a:extLst>
        </xdr:cNvPr>
        <xdr:cNvCxnSpPr/>
      </xdr:nvCxnSpPr>
      <xdr:spPr>
        <a:xfrm>
          <a:off x="13801725" y="56720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8F3D444F-4FF6-4BBA-B257-138D02279458}"/>
            </a:ext>
          </a:extLst>
        </xdr:cNvPr>
        <xdr:cNvSpPr txBox="1"/>
      </xdr:nvSpPr>
      <xdr:spPr>
        <a:xfrm>
          <a:off x="13928725"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82EC39BC-DD98-4AD7-B9CB-8D84B235A558}"/>
            </a:ext>
          </a:extLst>
        </xdr:cNvPr>
        <xdr:cNvSpPr/>
      </xdr:nvSpPr>
      <xdr:spPr>
        <a:xfrm>
          <a:off x="13839825" y="6540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8B14BF7D-A6D0-4663-AA84-BDF2C7519FAF}"/>
            </a:ext>
          </a:extLst>
        </xdr:cNvPr>
        <xdr:cNvSpPr/>
      </xdr:nvSpPr>
      <xdr:spPr>
        <a:xfrm>
          <a:off x="13115925"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74D63932-8C07-46EB-AF9D-76CA99FD83C8}"/>
            </a:ext>
          </a:extLst>
        </xdr:cNvPr>
        <xdr:cNvSpPr/>
      </xdr:nvSpPr>
      <xdr:spPr>
        <a:xfrm>
          <a:off x="123698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CFDF99E4-9E31-485E-ABAD-0E5BA332DF1F}"/>
            </a:ext>
          </a:extLst>
        </xdr:cNvPr>
        <xdr:cNvSpPr/>
      </xdr:nvSpPr>
      <xdr:spPr>
        <a:xfrm>
          <a:off x="11623675" y="64670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99E2385-9DF5-48CD-8D0A-F8C970D66FFC}"/>
            </a:ext>
          </a:extLst>
        </xdr:cNvPr>
        <xdr:cNvSpPr/>
      </xdr:nvSpPr>
      <xdr:spPr>
        <a:xfrm>
          <a:off x="10848975"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F65C672-7B3B-4895-A6AA-BE84F36B7F9E}"/>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A4D69B8-24DE-4990-A568-A39331E7768B}"/>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C120384-7F8A-41D4-A49B-CD9A33AF3BC3}"/>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8AD4413-BF59-4D87-B6EB-4BC7EA4F251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AC6027F4-7EAB-471C-AEFB-413304342674}"/>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338" name="楕円 337">
          <a:extLst>
            <a:ext uri="{FF2B5EF4-FFF2-40B4-BE49-F238E27FC236}">
              <a16:creationId xmlns:a16="http://schemas.microsoft.com/office/drawing/2014/main" id="{65B80590-AE51-44A8-9C21-26D699F4F330}"/>
            </a:ext>
          </a:extLst>
        </xdr:cNvPr>
        <xdr:cNvSpPr/>
      </xdr:nvSpPr>
      <xdr:spPr>
        <a:xfrm>
          <a:off x="13839825" y="63070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5131B2CC-DF34-4ED8-BB23-9CF7A5228DB5}"/>
            </a:ext>
          </a:extLst>
        </xdr:cNvPr>
        <xdr:cNvSpPr txBox="1"/>
      </xdr:nvSpPr>
      <xdr:spPr>
        <a:xfrm>
          <a:off x="13928725"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40" name="楕円 339">
          <a:extLst>
            <a:ext uri="{FF2B5EF4-FFF2-40B4-BE49-F238E27FC236}">
              <a16:creationId xmlns:a16="http://schemas.microsoft.com/office/drawing/2014/main" id="{61ABD0D7-F5D1-46D8-9B6E-12A4762C87A9}"/>
            </a:ext>
          </a:extLst>
        </xdr:cNvPr>
        <xdr:cNvSpPr/>
      </xdr:nvSpPr>
      <xdr:spPr>
        <a:xfrm>
          <a:off x="13115925"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14151</xdr:rowOff>
    </xdr:to>
    <xdr:cxnSp macro="">
      <xdr:nvCxnSpPr>
        <xdr:cNvPr id="341" name="直線コネクタ 340">
          <a:extLst>
            <a:ext uri="{FF2B5EF4-FFF2-40B4-BE49-F238E27FC236}">
              <a16:creationId xmlns:a16="http://schemas.microsoft.com/office/drawing/2014/main" id="{B64A5679-C501-49D2-9982-8FAC508DF397}"/>
            </a:ext>
          </a:extLst>
        </xdr:cNvPr>
        <xdr:cNvCxnSpPr/>
      </xdr:nvCxnSpPr>
      <xdr:spPr>
        <a:xfrm>
          <a:off x="13166725" y="6351270"/>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342" name="楕円 341">
          <a:extLst>
            <a:ext uri="{FF2B5EF4-FFF2-40B4-BE49-F238E27FC236}">
              <a16:creationId xmlns:a16="http://schemas.microsoft.com/office/drawing/2014/main" id="{FE2894AD-1D3A-445C-BC77-5164F89305D0}"/>
            </a:ext>
          </a:extLst>
        </xdr:cNvPr>
        <xdr:cNvSpPr/>
      </xdr:nvSpPr>
      <xdr:spPr>
        <a:xfrm>
          <a:off x="123698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37</xdr:row>
      <xdr:rowOff>7620</xdr:rowOff>
    </xdr:to>
    <xdr:cxnSp macro="">
      <xdr:nvCxnSpPr>
        <xdr:cNvPr id="343" name="直線コネクタ 342">
          <a:extLst>
            <a:ext uri="{FF2B5EF4-FFF2-40B4-BE49-F238E27FC236}">
              <a16:creationId xmlns:a16="http://schemas.microsoft.com/office/drawing/2014/main" id="{489DBF07-1AF0-4987-9F40-9E5E35CCBB8D}"/>
            </a:ext>
          </a:extLst>
        </xdr:cNvPr>
        <xdr:cNvCxnSpPr/>
      </xdr:nvCxnSpPr>
      <xdr:spPr>
        <a:xfrm>
          <a:off x="12420600" y="6251666"/>
          <a:ext cx="746125"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146231</xdr:rowOff>
    </xdr:from>
    <xdr:to>
      <xdr:col>72</xdr:col>
      <xdr:colOff>38100</xdr:colOff>
      <xdr:row>36</xdr:row>
      <xdr:rowOff>76381</xdr:rowOff>
    </xdr:to>
    <xdr:sp macro="" textlink="">
      <xdr:nvSpPr>
        <xdr:cNvPr id="344" name="楕円 343">
          <a:extLst>
            <a:ext uri="{FF2B5EF4-FFF2-40B4-BE49-F238E27FC236}">
              <a16:creationId xmlns:a16="http://schemas.microsoft.com/office/drawing/2014/main" id="{6D246E77-4E0A-408D-BD58-C47391425707}"/>
            </a:ext>
          </a:extLst>
        </xdr:cNvPr>
        <xdr:cNvSpPr/>
      </xdr:nvSpPr>
      <xdr:spPr>
        <a:xfrm>
          <a:off x="11623675" y="61469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25581</xdr:rowOff>
    </xdr:from>
    <xdr:to>
      <xdr:col>76</xdr:col>
      <xdr:colOff>114300</xdr:colOff>
      <xdr:row>36</xdr:row>
      <xdr:rowOff>79466</xdr:rowOff>
    </xdr:to>
    <xdr:cxnSp macro="">
      <xdr:nvCxnSpPr>
        <xdr:cNvPr id="345" name="直線コネクタ 344">
          <a:extLst>
            <a:ext uri="{FF2B5EF4-FFF2-40B4-BE49-F238E27FC236}">
              <a16:creationId xmlns:a16="http://schemas.microsoft.com/office/drawing/2014/main" id="{783EC2A8-C7B2-427C-889B-E6FDF0AE5BB6}"/>
            </a:ext>
          </a:extLst>
        </xdr:cNvPr>
        <xdr:cNvCxnSpPr/>
      </xdr:nvCxnSpPr>
      <xdr:spPr>
        <a:xfrm>
          <a:off x="11655425" y="6197781"/>
          <a:ext cx="765175"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108676</xdr:rowOff>
    </xdr:from>
    <xdr:to>
      <xdr:col>67</xdr:col>
      <xdr:colOff>101600</xdr:colOff>
      <xdr:row>37</xdr:row>
      <xdr:rowOff>38826</xdr:rowOff>
    </xdr:to>
    <xdr:sp macro="" textlink="">
      <xdr:nvSpPr>
        <xdr:cNvPr id="346" name="楕円 345">
          <a:extLst>
            <a:ext uri="{FF2B5EF4-FFF2-40B4-BE49-F238E27FC236}">
              <a16:creationId xmlns:a16="http://schemas.microsoft.com/office/drawing/2014/main" id="{9C43426A-AFA1-4575-A600-7B8FA1C861B0}"/>
            </a:ext>
          </a:extLst>
        </xdr:cNvPr>
        <xdr:cNvSpPr/>
      </xdr:nvSpPr>
      <xdr:spPr>
        <a:xfrm>
          <a:off x="10848975"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159476</xdr:rowOff>
    </xdr:to>
    <xdr:cxnSp macro="">
      <xdr:nvCxnSpPr>
        <xdr:cNvPr id="347" name="直線コネクタ 346">
          <a:extLst>
            <a:ext uri="{FF2B5EF4-FFF2-40B4-BE49-F238E27FC236}">
              <a16:creationId xmlns:a16="http://schemas.microsoft.com/office/drawing/2014/main" id="{B678F771-FD72-46F1-81AB-6EBD4A9C4DED}"/>
            </a:ext>
          </a:extLst>
        </xdr:cNvPr>
        <xdr:cNvCxnSpPr/>
      </xdr:nvCxnSpPr>
      <xdr:spPr>
        <a:xfrm flipV="1">
          <a:off x="10899775" y="6197781"/>
          <a:ext cx="75565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60505EFA-7354-4B7F-8C42-A72B99EC7B0A}"/>
            </a:ext>
          </a:extLst>
        </xdr:cNvPr>
        <xdr:cNvSpPr txBox="1"/>
      </xdr:nvSpPr>
      <xdr:spPr>
        <a:xfrm>
          <a:off x="12980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D767A295-17E9-406E-A310-3E848568C17B}"/>
            </a:ext>
          </a:extLst>
        </xdr:cNvPr>
        <xdr:cNvSpPr txBox="1"/>
      </xdr:nvSpPr>
      <xdr:spPr>
        <a:xfrm>
          <a:off x="12246619"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B3B0B77D-EC11-49BC-8CF8-8EEE49FBD72D}"/>
            </a:ext>
          </a:extLst>
        </xdr:cNvPr>
        <xdr:cNvSpPr txBox="1"/>
      </xdr:nvSpPr>
      <xdr:spPr>
        <a:xfrm>
          <a:off x="1150049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744A4EC0-8302-4331-8DD9-A24AD79A004A}"/>
            </a:ext>
          </a:extLst>
        </xdr:cNvPr>
        <xdr:cNvSpPr txBox="1"/>
      </xdr:nvSpPr>
      <xdr:spPr>
        <a:xfrm>
          <a:off x="1072579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5C43FF57-C8AC-4915-B550-3DD1EE03F7FB}"/>
            </a:ext>
          </a:extLst>
        </xdr:cNvPr>
        <xdr:cNvSpPr txBox="1"/>
      </xdr:nvSpPr>
      <xdr:spPr>
        <a:xfrm>
          <a:off x="12980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A5544FF1-E43E-4EF0-9E18-A5D4E51D078E}"/>
            </a:ext>
          </a:extLst>
        </xdr:cNvPr>
        <xdr:cNvSpPr txBox="1"/>
      </xdr:nvSpPr>
      <xdr:spPr>
        <a:xfrm>
          <a:off x="12246619"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92908</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8C536DD-49D5-4255-91E1-B1674F22E8EC}"/>
            </a:ext>
          </a:extLst>
        </xdr:cNvPr>
        <xdr:cNvSpPr txBox="1"/>
      </xdr:nvSpPr>
      <xdr:spPr>
        <a:xfrm>
          <a:off x="1150049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55353</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9324B586-7684-4ABB-8CA5-8EC18CB9757D}"/>
            </a:ext>
          </a:extLst>
        </xdr:cNvPr>
        <xdr:cNvSpPr txBox="1"/>
      </xdr:nvSpPr>
      <xdr:spPr>
        <a:xfrm>
          <a:off x="1072579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FFCA72C0-36DF-490C-ADE5-589F0A5237BC}"/>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B8BC1E66-AD70-46FE-835F-B216EF0EE8DB}"/>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FDC45339-6936-4C57-A490-DBA5E297ED4F}"/>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CCE5241-286B-4818-82A4-E9EE57D0417F}"/>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2316A948-933A-42B1-BFB4-5410368E128D}"/>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B51AF99-54AB-4EE2-A3EC-0423DA1A4E76}"/>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3B5C5421-D733-4E5D-8A66-2A0A8647917F}"/>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A0EF4514-C807-4359-BA67-49F3C6972386}"/>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20FC27E-0410-4A7A-8094-682F44FB4409}"/>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789F70E6-B128-40FA-9F68-0EA4BF2342B9}"/>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47E84C47-264C-48D7-8D94-C55417776E51}"/>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7D573EA1-A45A-4339-A21B-44D4B9C4F649}"/>
            </a:ext>
          </a:extLst>
        </xdr:cNvPr>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71ABC767-0311-46BC-92CC-F324AF7207EA}"/>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658A3C6A-298A-46D1-AFE1-D74EF5D2E45E}"/>
            </a:ext>
          </a:extLst>
        </xdr:cNvPr>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63581D2B-D87D-42C5-ABB1-493C056C712B}"/>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DB9FFF4C-3884-4EC5-A900-AF1802F8F113}"/>
            </a:ext>
          </a:extLst>
        </xdr:cNvPr>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7D468C65-6A3E-4CD0-A2EA-F6CF9D64D509}"/>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87308593-AA8C-4675-9157-92AC29E55418}"/>
            </a:ext>
          </a:extLst>
        </xdr:cNvPr>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F740C1C0-355D-402B-B4EA-FE2E969BF635}"/>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2F62C6F4-8339-43FE-B71D-E8595D03FFEF}"/>
            </a:ext>
          </a:extLst>
        </xdr:cNvPr>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DA8947F9-FA88-4C69-B906-D68B0344B02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2C4B23E6-43CA-4A2C-9060-DE808DAB5A0E}"/>
            </a:ext>
          </a:extLst>
        </xdr:cNvPr>
        <xdr:cNvSpPr txBox="1"/>
      </xdr:nvSpPr>
      <xdr:spPr>
        <a:xfrm>
          <a:off x="149735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C8F30D7C-07A6-4DBC-9A22-53EAAC099B26}"/>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2E409AE0-7FB3-4559-AB40-7F0DD0570FCA}"/>
            </a:ext>
          </a:extLst>
        </xdr:cNvPr>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3219B1D1-AFB8-49BC-B148-835750C03A74}"/>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5E953465-75B2-4C71-892A-FA7C8E90FB38}"/>
            </a:ext>
          </a:extLst>
        </xdr:cNvPr>
        <xdr:cNvCxnSpPr/>
      </xdr:nvCxnSpPr>
      <xdr:spPr>
        <a:xfrm flipV="1">
          <a:off x="188461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7CC9DC7C-0AEB-4373-A75C-BD9C0FD55DB7}"/>
            </a:ext>
          </a:extLst>
        </xdr:cNvPr>
        <xdr:cNvSpPr txBox="1"/>
      </xdr:nvSpPr>
      <xdr:spPr>
        <a:xfrm>
          <a:off x="188849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26392620-55C8-4459-9596-A0B5FECCDB2D}"/>
            </a:ext>
          </a:extLst>
        </xdr:cNvPr>
        <xdr:cNvCxnSpPr/>
      </xdr:nvCxnSpPr>
      <xdr:spPr>
        <a:xfrm>
          <a:off x="18786475" y="7291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382802D5-2DFE-42EB-B7A3-BDD0C938CA5D}"/>
            </a:ext>
          </a:extLst>
        </xdr:cNvPr>
        <xdr:cNvSpPr txBox="1"/>
      </xdr:nvSpPr>
      <xdr:spPr>
        <a:xfrm>
          <a:off x="188849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6BBABAC1-B9EA-4215-8FE3-130CD016198A}"/>
            </a:ext>
          </a:extLst>
        </xdr:cNvPr>
        <xdr:cNvCxnSpPr/>
      </xdr:nvCxnSpPr>
      <xdr:spPr>
        <a:xfrm>
          <a:off x="18786475" y="57918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3BDBCE87-F801-4323-831C-37915DB826CE}"/>
            </a:ext>
          </a:extLst>
        </xdr:cNvPr>
        <xdr:cNvSpPr txBox="1"/>
      </xdr:nvSpPr>
      <xdr:spPr>
        <a:xfrm>
          <a:off x="188849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A719F6DF-E0B7-4605-A9D9-99CC689A9AB0}"/>
            </a:ext>
          </a:extLst>
        </xdr:cNvPr>
        <xdr:cNvSpPr/>
      </xdr:nvSpPr>
      <xdr:spPr>
        <a:xfrm>
          <a:off x="187960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384DC9AF-32E2-43B3-A4F8-C505332CBAB5}"/>
            </a:ext>
          </a:extLst>
        </xdr:cNvPr>
        <xdr:cNvSpPr/>
      </xdr:nvSpPr>
      <xdr:spPr>
        <a:xfrm>
          <a:off x="18100675" y="70708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5AA9FBDC-CE81-4D97-B0F6-05E0FDD8C6B9}"/>
            </a:ext>
          </a:extLst>
        </xdr:cNvPr>
        <xdr:cNvSpPr/>
      </xdr:nvSpPr>
      <xdr:spPr>
        <a:xfrm>
          <a:off x="17325975"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B1A8E842-560C-45C8-AA83-57A34DA57228}"/>
            </a:ext>
          </a:extLst>
        </xdr:cNvPr>
        <xdr:cNvSpPr/>
      </xdr:nvSpPr>
      <xdr:spPr>
        <a:xfrm>
          <a:off x="1657985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B4661CFD-8ABA-49E7-BFFF-F32349CE11E0}"/>
            </a:ext>
          </a:extLst>
        </xdr:cNvPr>
        <xdr:cNvSpPr/>
      </xdr:nvSpPr>
      <xdr:spPr>
        <a:xfrm>
          <a:off x="15833725" y="7040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6B70A7D-6C96-44CB-956C-917995BD529D}"/>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778DD72-A2EB-418B-A866-F3FD1DA6D737}"/>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E78A7C0-D9E3-4BCE-A71C-6AD9017A3CC9}"/>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1E64F413-4DE4-4D9F-9CC7-60C5BF120344}"/>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A09F873-0AC0-47F4-BD0C-F8C3A5A73E3F}"/>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132259</xdr:rowOff>
    </xdr:from>
    <xdr:to>
      <xdr:col>116</xdr:col>
      <xdr:colOff>114300</xdr:colOff>
      <xdr:row>42</xdr:row>
      <xdr:rowOff>62409</xdr:rowOff>
    </xdr:to>
    <xdr:sp macro="" textlink="">
      <xdr:nvSpPr>
        <xdr:cNvPr id="397" name="楕円 396">
          <a:extLst>
            <a:ext uri="{FF2B5EF4-FFF2-40B4-BE49-F238E27FC236}">
              <a16:creationId xmlns:a16="http://schemas.microsoft.com/office/drawing/2014/main" id="{35C7A429-6590-4BC3-B079-14423266251F}"/>
            </a:ext>
          </a:extLst>
        </xdr:cNvPr>
        <xdr:cNvSpPr/>
      </xdr:nvSpPr>
      <xdr:spPr>
        <a:xfrm>
          <a:off x="18796000" y="71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47186</xdr:rowOff>
    </xdr:from>
    <xdr:ext cx="534377" cy="259045"/>
    <xdr:sp macro="" textlink="">
      <xdr:nvSpPr>
        <xdr:cNvPr id="398" name="【一般廃棄物処理施設】&#10;一人当たり有形固定資産（償却資産）額該当値テキスト">
          <a:extLst>
            <a:ext uri="{FF2B5EF4-FFF2-40B4-BE49-F238E27FC236}">
              <a16:creationId xmlns:a16="http://schemas.microsoft.com/office/drawing/2014/main" id="{177A4771-CFF4-4C0E-BC6E-513E3CC4E4E8}"/>
            </a:ext>
          </a:extLst>
        </xdr:cNvPr>
        <xdr:cNvSpPr txBox="1"/>
      </xdr:nvSpPr>
      <xdr:spPr>
        <a:xfrm>
          <a:off x="18884900" y="70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133790</xdr:rowOff>
    </xdr:from>
    <xdr:to>
      <xdr:col>112</xdr:col>
      <xdr:colOff>38100</xdr:colOff>
      <xdr:row>42</xdr:row>
      <xdr:rowOff>63940</xdr:rowOff>
    </xdr:to>
    <xdr:sp macro="" textlink="">
      <xdr:nvSpPr>
        <xdr:cNvPr id="399" name="楕円 398">
          <a:extLst>
            <a:ext uri="{FF2B5EF4-FFF2-40B4-BE49-F238E27FC236}">
              <a16:creationId xmlns:a16="http://schemas.microsoft.com/office/drawing/2014/main" id="{7FDD4D57-5222-4C32-AFD6-248EF9430A05}"/>
            </a:ext>
          </a:extLst>
        </xdr:cNvPr>
        <xdr:cNvSpPr/>
      </xdr:nvSpPr>
      <xdr:spPr>
        <a:xfrm>
          <a:off x="18100675" y="71632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11609</xdr:rowOff>
    </xdr:from>
    <xdr:to>
      <xdr:col>116</xdr:col>
      <xdr:colOff>63500</xdr:colOff>
      <xdr:row>42</xdr:row>
      <xdr:rowOff>13140</xdr:rowOff>
    </xdr:to>
    <xdr:cxnSp macro="">
      <xdr:nvCxnSpPr>
        <xdr:cNvPr id="400" name="直線コネクタ 399">
          <a:extLst>
            <a:ext uri="{FF2B5EF4-FFF2-40B4-BE49-F238E27FC236}">
              <a16:creationId xmlns:a16="http://schemas.microsoft.com/office/drawing/2014/main" id="{D8171611-4DB4-441D-9ACB-A20168E55B7E}"/>
            </a:ext>
          </a:extLst>
        </xdr:cNvPr>
        <xdr:cNvCxnSpPr/>
      </xdr:nvCxnSpPr>
      <xdr:spPr>
        <a:xfrm flipV="1">
          <a:off x="18132425" y="7212509"/>
          <a:ext cx="714375"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134215</xdr:rowOff>
    </xdr:from>
    <xdr:to>
      <xdr:col>107</xdr:col>
      <xdr:colOff>101600</xdr:colOff>
      <xdr:row>42</xdr:row>
      <xdr:rowOff>64365</xdr:rowOff>
    </xdr:to>
    <xdr:sp macro="" textlink="">
      <xdr:nvSpPr>
        <xdr:cNvPr id="401" name="楕円 400">
          <a:extLst>
            <a:ext uri="{FF2B5EF4-FFF2-40B4-BE49-F238E27FC236}">
              <a16:creationId xmlns:a16="http://schemas.microsoft.com/office/drawing/2014/main" id="{10EF6F78-3306-4D6D-B901-43A00ADA704F}"/>
            </a:ext>
          </a:extLst>
        </xdr:cNvPr>
        <xdr:cNvSpPr/>
      </xdr:nvSpPr>
      <xdr:spPr>
        <a:xfrm>
          <a:off x="17325975" y="71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13140</xdr:rowOff>
    </xdr:from>
    <xdr:to>
      <xdr:col>111</xdr:col>
      <xdr:colOff>177800</xdr:colOff>
      <xdr:row>42</xdr:row>
      <xdr:rowOff>13565</xdr:rowOff>
    </xdr:to>
    <xdr:cxnSp macro="">
      <xdr:nvCxnSpPr>
        <xdr:cNvPr id="402" name="直線コネクタ 401">
          <a:extLst>
            <a:ext uri="{FF2B5EF4-FFF2-40B4-BE49-F238E27FC236}">
              <a16:creationId xmlns:a16="http://schemas.microsoft.com/office/drawing/2014/main" id="{E594E84A-BCCC-438B-BD08-3DC458A1FDE0}"/>
            </a:ext>
          </a:extLst>
        </xdr:cNvPr>
        <xdr:cNvCxnSpPr/>
      </xdr:nvCxnSpPr>
      <xdr:spPr>
        <a:xfrm flipV="1">
          <a:off x="17376775" y="7214040"/>
          <a:ext cx="75565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135761</xdr:rowOff>
    </xdr:from>
    <xdr:to>
      <xdr:col>102</xdr:col>
      <xdr:colOff>165100</xdr:colOff>
      <xdr:row>42</xdr:row>
      <xdr:rowOff>65911</xdr:rowOff>
    </xdr:to>
    <xdr:sp macro="" textlink="">
      <xdr:nvSpPr>
        <xdr:cNvPr id="403" name="楕円 402">
          <a:extLst>
            <a:ext uri="{FF2B5EF4-FFF2-40B4-BE49-F238E27FC236}">
              <a16:creationId xmlns:a16="http://schemas.microsoft.com/office/drawing/2014/main" id="{22B75424-9615-4FE9-BF95-58CEDA940C78}"/>
            </a:ext>
          </a:extLst>
        </xdr:cNvPr>
        <xdr:cNvSpPr/>
      </xdr:nvSpPr>
      <xdr:spPr>
        <a:xfrm>
          <a:off x="16579850" y="71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13565</xdr:rowOff>
    </xdr:from>
    <xdr:to>
      <xdr:col>107</xdr:col>
      <xdr:colOff>50800</xdr:colOff>
      <xdr:row>42</xdr:row>
      <xdr:rowOff>15111</xdr:rowOff>
    </xdr:to>
    <xdr:cxnSp macro="">
      <xdr:nvCxnSpPr>
        <xdr:cNvPr id="404" name="直線コネクタ 403">
          <a:extLst>
            <a:ext uri="{FF2B5EF4-FFF2-40B4-BE49-F238E27FC236}">
              <a16:creationId xmlns:a16="http://schemas.microsoft.com/office/drawing/2014/main" id="{B7E1230F-6599-42F4-9AD7-2845BCD5E3FD}"/>
            </a:ext>
          </a:extLst>
        </xdr:cNvPr>
        <xdr:cNvCxnSpPr/>
      </xdr:nvCxnSpPr>
      <xdr:spPr>
        <a:xfrm flipV="1">
          <a:off x="16630650" y="7214465"/>
          <a:ext cx="746125"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37326</xdr:rowOff>
    </xdr:from>
    <xdr:to>
      <xdr:col>98</xdr:col>
      <xdr:colOff>38100</xdr:colOff>
      <xdr:row>42</xdr:row>
      <xdr:rowOff>138926</xdr:rowOff>
    </xdr:to>
    <xdr:sp macro="" textlink="">
      <xdr:nvSpPr>
        <xdr:cNvPr id="405" name="楕円 404">
          <a:extLst>
            <a:ext uri="{FF2B5EF4-FFF2-40B4-BE49-F238E27FC236}">
              <a16:creationId xmlns:a16="http://schemas.microsoft.com/office/drawing/2014/main" id="{FAC969DF-B9EF-4CF8-A561-FBD4244F29A0}"/>
            </a:ext>
          </a:extLst>
        </xdr:cNvPr>
        <xdr:cNvSpPr/>
      </xdr:nvSpPr>
      <xdr:spPr>
        <a:xfrm>
          <a:off x="15833725" y="72382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15111</xdr:rowOff>
    </xdr:from>
    <xdr:to>
      <xdr:col>102</xdr:col>
      <xdr:colOff>114300</xdr:colOff>
      <xdr:row>42</xdr:row>
      <xdr:rowOff>88126</xdr:rowOff>
    </xdr:to>
    <xdr:cxnSp macro="">
      <xdr:nvCxnSpPr>
        <xdr:cNvPr id="406" name="直線コネクタ 405">
          <a:extLst>
            <a:ext uri="{FF2B5EF4-FFF2-40B4-BE49-F238E27FC236}">
              <a16:creationId xmlns:a16="http://schemas.microsoft.com/office/drawing/2014/main" id="{6C50374F-9472-4206-AEC7-360D683D263C}"/>
            </a:ext>
          </a:extLst>
        </xdr:cNvPr>
        <xdr:cNvCxnSpPr/>
      </xdr:nvCxnSpPr>
      <xdr:spPr>
        <a:xfrm flipV="1">
          <a:off x="15865475" y="7216011"/>
          <a:ext cx="765175"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FEA27E64-6737-478A-B77D-1EDD3029B05D}"/>
            </a:ext>
          </a:extLst>
        </xdr:cNvPr>
        <xdr:cNvSpPr txBox="1"/>
      </xdr:nvSpPr>
      <xdr:spPr>
        <a:xfrm>
          <a:off x="1786784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A62AD9B0-3A78-4D28-93DE-8AE20D084FE9}"/>
            </a:ext>
          </a:extLst>
        </xdr:cNvPr>
        <xdr:cNvSpPr txBox="1"/>
      </xdr:nvSpPr>
      <xdr:spPr>
        <a:xfrm>
          <a:off x="17134420"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DA4C8E24-BA03-4664-A975-DB9AF44F2514}"/>
            </a:ext>
          </a:extLst>
        </xdr:cNvPr>
        <xdr:cNvSpPr txBox="1"/>
      </xdr:nvSpPr>
      <xdr:spPr>
        <a:xfrm>
          <a:off x="16359720"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C6E5AC02-CA7E-4D16-8A4A-4947901CE4A4}"/>
            </a:ext>
          </a:extLst>
        </xdr:cNvPr>
        <xdr:cNvSpPr txBox="1"/>
      </xdr:nvSpPr>
      <xdr:spPr>
        <a:xfrm>
          <a:off x="156135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55067</xdr:rowOff>
    </xdr:from>
    <xdr:ext cx="534377" cy="259045"/>
    <xdr:sp macro="" textlink="">
      <xdr:nvSpPr>
        <xdr:cNvPr id="411" name="n_1mainValue【一般廃棄物処理施設】&#10;一人当たり有形固定資産（償却資産）額">
          <a:extLst>
            <a:ext uri="{FF2B5EF4-FFF2-40B4-BE49-F238E27FC236}">
              <a16:creationId xmlns:a16="http://schemas.microsoft.com/office/drawing/2014/main" id="{EFE969A9-AC51-45AC-9D5C-20A060EC1664}"/>
            </a:ext>
          </a:extLst>
        </xdr:cNvPr>
        <xdr:cNvSpPr txBox="1"/>
      </xdr:nvSpPr>
      <xdr:spPr>
        <a:xfrm>
          <a:off x="17900161" y="7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55492</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id="{AD3DD241-76E4-46F9-AA55-51B955A9508D}"/>
            </a:ext>
          </a:extLst>
        </xdr:cNvPr>
        <xdr:cNvSpPr txBox="1"/>
      </xdr:nvSpPr>
      <xdr:spPr>
        <a:xfrm>
          <a:off x="17166736" y="72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57038</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id="{D901E644-8A89-4D37-9BAD-9AA38200D283}"/>
            </a:ext>
          </a:extLst>
        </xdr:cNvPr>
        <xdr:cNvSpPr txBox="1"/>
      </xdr:nvSpPr>
      <xdr:spPr>
        <a:xfrm>
          <a:off x="16392036" y="72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130053</xdr:rowOff>
    </xdr:from>
    <xdr:ext cx="469744" cy="259045"/>
    <xdr:sp macro="" textlink="">
      <xdr:nvSpPr>
        <xdr:cNvPr id="414" name="n_4mainValue【一般廃棄物処理施設】&#10;一人当たり有形固定資産（償却資産）額">
          <a:extLst>
            <a:ext uri="{FF2B5EF4-FFF2-40B4-BE49-F238E27FC236}">
              <a16:creationId xmlns:a16="http://schemas.microsoft.com/office/drawing/2014/main" id="{2E8752EC-7861-4754-9CC2-855F197805D5}"/>
            </a:ext>
          </a:extLst>
        </xdr:cNvPr>
        <xdr:cNvSpPr txBox="1"/>
      </xdr:nvSpPr>
      <xdr:spPr>
        <a:xfrm>
          <a:off x="15678228" y="73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DB27438-56A2-4FCC-8ACE-7877B1614CB4}"/>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4C89DDC7-D766-4A83-83EF-745514B2ECD4}"/>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7140EF1C-FFE6-4ADE-B586-412CE61E569E}"/>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598A492F-BDBB-4DD6-9CC0-E71B3220D101}"/>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A663EC9D-0B7D-46D1-B916-9A44037DFDA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AB07331B-2DE0-4112-82A9-24F99877D799}"/>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C800295D-1927-47ED-84A7-E89BA7668ABB}"/>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640EBD1D-582F-468B-8D6E-2A92F4599CC4}"/>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872101B3-19C5-4FFC-9B8E-802049B3947C}"/>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B2D237EA-BBAD-4075-BF27-4A0954F01B57}"/>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A45E4CD2-9415-4BC0-9A28-5C83D9BE20B3}"/>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CDB17716-C328-466E-8511-048383DBCA5B}"/>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D11D92C8-1210-4D0D-B0EF-59B56E269632}"/>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2F4EBBE5-BB29-4E71-9D61-3A36E5829535}"/>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6E815277-5776-4FE2-8B83-F1B7FA92FDFC}"/>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4EF9A315-8360-4CD3-9CE6-58C00321A96D}"/>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86397FDE-203D-43F7-B248-EB7108FF49D6}"/>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88569E9-716D-4430-BF76-74B9636A578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12B4980C-6D8F-4C6E-A774-2BEA5EE5728E}"/>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141271A7-C4F8-46DF-855D-493A30697CDB}"/>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3C461E7C-C15C-44C8-A514-41AE466488AC}"/>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36124124-3027-42DD-82A0-088BD5B1E0D7}"/>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CFDA45F4-0978-44DE-AE58-22C06E2A6713}"/>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EF52D792-217E-4D7A-8848-14F2BB196682}"/>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ED894000-92D6-493E-8D47-EEF3D437055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5C4CA9AA-4C48-442C-9BB7-46979EA91584}"/>
            </a:ext>
          </a:extLst>
        </xdr:cNvPr>
        <xdr:cNvCxnSpPr/>
      </xdr:nvCxnSpPr>
      <xdr:spPr>
        <a:xfrm flipV="1">
          <a:off x="13889989"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0B11BCE6-7F16-4B14-A8D7-9E5E6D086BFA}"/>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AE3D7671-63BF-48F3-BACD-AC5731DBE4B5}"/>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F670DC9B-8836-41E2-A183-A49E2D7BD0CD}"/>
            </a:ext>
          </a:extLst>
        </xdr:cNvPr>
        <xdr:cNvSpPr txBox="1"/>
      </xdr:nvSpPr>
      <xdr:spPr>
        <a:xfrm>
          <a:off x="13928725"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F908EF83-BA88-45D8-984C-2EE3E5900856}"/>
            </a:ext>
          </a:extLst>
        </xdr:cNvPr>
        <xdr:cNvCxnSpPr/>
      </xdr:nvCxnSpPr>
      <xdr:spPr>
        <a:xfrm>
          <a:off x="13801725" y="960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594DA570-0E7A-4846-9433-A5C43E2D9ADD}"/>
            </a:ext>
          </a:extLst>
        </xdr:cNvPr>
        <xdr:cNvSpPr txBox="1"/>
      </xdr:nvSpPr>
      <xdr:spPr>
        <a:xfrm>
          <a:off x="13928725"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5E9B70FF-774C-4DE0-86C6-3949DFCDA7C5}"/>
            </a:ext>
          </a:extLst>
        </xdr:cNvPr>
        <xdr:cNvSpPr/>
      </xdr:nvSpPr>
      <xdr:spPr>
        <a:xfrm>
          <a:off x="13839825" y="10296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4FCE7987-868A-48D3-840F-0242ADB08D19}"/>
            </a:ext>
          </a:extLst>
        </xdr:cNvPr>
        <xdr:cNvSpPr/>
      </xdr:nvSpPr>
      <xdr:spPr>
        <a:xfrm>
          <a:off x="13115925"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AC750169-6B02-446D-BB8E-0F0FCAC71BD3}"/>
            </a:ext>
          </a:extLst>
        </xdr:cNvPr>
        <xdr:cNvSpPr/>
      </xdr:nvSpPr>
      <xdr:spPr>
        <a:xfrm>
          <a:off x="123698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88A1FEC5-3065-4700-8399-4787FA037CA4}"/>
            </a:ext>
          </a:extLst>
        </xdr:cNvPr>
        <xdr:cNvSpPr/>
      </xdr:nvSpPr>
      <xdr:spPr>
        <a:xfrm>
          <a:off x="11623675" y="10180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E51AA657-26E0-4370-98F0-7AF3BB48E3F6}"/>
            </a:ext>
          </a:extLst>
        </xdr:cNvPr>
        <xdr:cNvSpPr/>
      </xdr:nvSpPr>
      <xdr:spPr>
        <a:xfrm>
          <a:off x="10848975"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001F7A7-A56B-4207-86AE-F5C810D7D085}"/>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09DF061-4605-4003-ADF5-77D69458A191}"/>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305327F-4F27-4E58-B4DB-6EAC5A410668}"/>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D3766D9F-EEA7-40FE-B01B-16CEA68F05B7}"/>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F696B948-4A33-4E12-B4B8-86938344AB22}"/>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53703</xdr:rowOff>
    </xdr:from>
    <xdr:to>
      <xdr:col>85</xdr:col>
      <xdr:colOff>177800</xdr:colOff>
      <xdr:row>62</xdr:row>
      <xdr:rowOff>155303</xdr:rowOff>
    </xdr:to>
    <xdr:sp macro="" textlink="">
      <xdr:nvSpPr>
        <xdr:cNvPr id="456" name="楕円 455">
          <a:extLst>
            <a:ext uri="{FF2B5EF4-FFF2-40B4-BE49-F238E27FC236}">
              <a16:creationId xmlns:a16="http://schemas.microsoft.com/office/drawing/2014/main" id="{AF6A61EE-7D63-47E9-828B-A6284974FA1A}"/>
            </a:ext>
          </a:extLst>
        </xdr:cNvPr>
        <xdr:cNvSpPr/>
      </xdr:nvSpPr>
      <xdr:spPr>
        <a:xfrm>
          <a:off x="13839825" y="106836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32130</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A8DDF8C7-9314-4A2A-9F5C-5350CFEB9153}"/>
            </a:ext>
          </a:extLst>
        </xdr:cNvPr>
        <xdr:cNvSpPr txBox="1"/>
      </xdr:nvSpPr>
      <xdr:spPr>
        <a:xfrm>
          <a:off x="13928725"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458" name="楕円 457">
          <a:extLst>
            <a:ext uri="{FF2B5EF4-FFF2-40B4-BE49-F238E27FC236}">
              <a16:creationId xmlns:a16="http://schemas.microsoft.com/office/drawing/2014/main" id="{2A569756-1384-47A6-A50F-EE7178C2D3C9}"/>
            </a:ext>
          </a:extLst>
        </xdr:cNvPr>
        <xdr:cNvSpPr/>
      </xdr:nvSpPr>
      <xdr:spPr>
        <a:xfrm>
          <a:off x="13115925"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73478</xdr:rowOff>
    </xdr:from>
    <xdr:to>
      <xdr:col>85</xdr:col>
      <xdr:colOff>127000</xdr:colOff>
      <xdr:row>62</xdr:row>
      <xdr:rowOff>104503</xdr:rowOff>
    </xdr:to>
    <xdr:cxnSp macro="">
      <xdr:nvCxnSpPr>
        <xdr:cNvPr id="459" name="直線コネクタ 458">
          <a:extLst>
            <a:ext uri="{FF2B5EF4-FFF2-40B4-BE49-F238E27FC236}">
              <a16:creationId xmlns:a16="http://schemas.microsoft.com/office/drawing/2014/main" id="{CE7CAAAF-78C1-4C33-8531-72F253FE7A97}"/>
            </a:ext>
          </a:extLst>
        </xdr:cNvPr>
        <xdr:cNvCxnSpPr/>
      </xdr:nvCxnSpPr>
      <xdr:spPr>
        <a:xfrm>
          <a:off x="13166725" y="10703378"/>
          <a:ext cx="7239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460" name="楕円 459">
          <a:extLst>
            <a:ext uri="{FF2B5EF4-FFF2-40B4-BE49-F238E27FC236}">
              <a16:creationId xmlns:a16="http://schemas.microsoft.com/office/drawing/2014/main" id="{B9D400DF-868D-41A2-82BF-BDB272FEDD2E}"/>
            </a:ext>
          </a:extLst>
        </xdr:cNvPr>
        <xdr:cNvSpPr/>
      </xdr:nvSpPr>
      <xdr:spPr>
        <a:xfrm>
          <a:off x="123698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73478</xdr:rowOff>
    </xdr:to>
    <xdr:cxnSp macro="">
      <xdr:nvCxnSpPr>
        <xdr:cNvPr id="461" name="直線コネクタ 460">
          <a:extLst>
            <a:ext uri="{FF2B5EF4-FFF2-40B4-BE49-F238E27FC236}">
              <a16:creationId xmlns:a16="http://schemas.microsoft.com/office/drawing/2014/main" id="{17A6CFFA-0131-4C39-A5FC-7F780DACD44A}"/>
            </a:ext>
          </a:extLst>
        </xdr:cNvPr>
        <xdr:cNvCxnSpPr/>
      </xdr:nvCxnSpPr>
      <xdr:spPr>
        <a:xfrm>
          <a:off x="12420600" y="10670722"/>
          <a:ext cx="74612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462" name="楕円 461">
          <a:extLst>
            <a:ext uri="{FF2B5EF4-FFF2-40B4-BE49-F238E27FC236}">
              <a16:creationId xmlns:a16="http://schemas.microsoft.com/office/drawing/2014/main" id="{C1544D7F-7BE5-4292-9307-4FAE26DBAB30}"/>
            </a:ext>
          </a:extLst>
        </xdr:cNvPr>
        <xdr:cNvSpPr/>
      </xdr:nvSpPr>
      <xdr:spPr>
        <a:xfrm>
          <a:off x="11623675" y="105856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40822</xdr:rowOff>
    </xdr:to>
    <xdr:cxnSp macro="">
      <xdr:nvCxnSpPr>
        <xdr:cNvPr id="463" name="直線コネクタ 462">
          <a:extLst>
            <a:ext uri="{FF2B5EF4-FFF2-40B4-BE49-F238E27FC236}">
              <a16:creationId xmlns:a16="http://schemas.microsoft.com/office/drawing/2014/main" id="{EAC12113-1099-418B-B5E1-3799EC44DD67}"/>
            </a:ext>
          </a:extLst>
        </xdr:cNvPr>
        <xdr:cNvCxnSpPr/>
      </xdr:nvCxnSpPr>
      <xdr:spPr>
        <a:xfrm>
          <a:off x="11655425" y="10636431"/>
          <a:ext cx="7651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117384</xdr:rowOff>
    </xdr:from>
    <xdr:to>
      <xdr:col>67</xdr:col>
      <xdr:colOff>101600</xdr:colOff>
      <xdr:row>62</xdr:row>
      <xdr:rowOff>47534</xdr:rowOff>
    </xdr:to>
    <xdr:sp macro="" textlink="">
      <xdr:nvSpPr>
        <xdr:cNvPr id="464" name="楕円 463">
          <a:extLst>
            <a:ext uri="{FF2B5EF4-FFF2-40B4-BE49-F238E27FC236}">
              <a16:creationId xmlns:a16="http://schemas.microsoft.com/office/drawing/2014/main" id="{CAD4EA03-930A-4472-AD65-B53CD80BE395}"/>
            </a:ext>
          </a:extLst>
        </xdr:cNvPr>
        <xdr:cNvSpPr/>
      </xdr:nvSpPr>
      <xdr:spPr>
        <a:xfrm>
          <a:off x="10848975"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168184</xdr:rowOff>
    </xdr:from>
    <xdr:to>
      <xdr:col>71</xdr:col>
      <xdr:colOff>177800</xdr:colOff>
      <xdr:row>62</xdr:row>
      <xdr:rowOff>6531</xdr:rowOff>
    </xdr:to>
    <xdr:cxnSp macro="">
      <xdr:nvCxnSpPr>
        <xdr:cNvPr id="465" name="直線コネクタ 464">
          <a:extLst>
            <a:ext uri="{FF2B5EF4-FFF2-40B4-BE49-F238E27FC236}">
              <a16:creationId xmlns:a16="http://schemas.microsoft.com/office/drawing/2014/main" id="{BEC27055-C87D-4E66-8585-931C72CA524E}"/>
            </a:ext>
          </a:extLst>
        </xdr:cNvPr>
        <xdr:cNvCxnSpPr/>
      </xdr:nvCxnSpPr>
      <xdr:spPr>
        <a:xfrm>
          <a:off x="10899775" y="10626634"/>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79FBB266-277C-4FE3-BD98-6411E1FB3D2C}"/>
            </a:ext>
          </a:extLst>
        </xdr:cNvPr>
        <xdr:cNvSpPr txBox="1"/>
      </xdr:nvSpPr>
      <xdr:spPr>
        <a:xfrm>
          <a:off x="12980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9EB559DA-4446-4A09-83BE-619B224E7756}"/>
            </a:ext>
          </a:extLst>
        </xdr:cNvPr>
        <xdr:cNvSpPr txBox="1"/>
      </xdr:nvSpPr>
      <xdr:spPr>
        <a:xfrm>
          <a:off x="12246619"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9A386FCE-7683-479A-BD4B-083CF57A4CF1}"/>
            </a:ext>
          </a:extLst>
        </xdr:cNvPr>
        <xdr:cNvSpPr txBox="1"/>
      </xdr:nvSpPr>
      <xdr:spPr>
        <a:xfrm>
          <a:off x="1150049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369AFCDC-115B-4A4B-A189-7B52D9A434FF}"/>
            </a:ext>
          </a:extLst>
        </xdr:cNvPr>
        <xdr:cNvSpPr txBox="1"/>
      </xdr:nvSpPr>
      <xdr:spPr>
        <a:xfrm>
          <a:off x="1072579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883343FB-ED87-48F9-9C30-3F2AED3AD8AE}"/>
            </a:ext>
          </a:extLst>
        </xdr:cNvPr>
        <xdr:cNvSpPr txBox="1"/>
      </xdr:nvSpPr>
      <xdr:spPr>
        <a:xfrm>
          <a:off x="12980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DA607F46-C9AE-4778-A07F-A2E4D51D394B}"/>
            </a:ext>
          </a:extLst>
        </xdr:cNvPr>
        <xdr:cNvSpPr txBox="1"/>
      </xdr:nvSpPr>
      <xdr:spPr>
        <a:xfrm>
          <a:off x="12246619"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28732636-B700-4844-9151-23035382C889}"/>
            </a:ext>
          </a:extLst>
        </xdr:cNvPr>
        <xdr:cNvSpPr txBox="1"/>
      </xdr:nvSpPr>
      <xdr:spPr>
        <a:xfrm>
          <a:off x="1150049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38661</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155BC4F-A1A0-4776-AEDC-9570F24FB44E}"/>
            </a:ext>
          </a:extLst>
        </xdr:cNvPr>
        <xdr:cNvSpPr txBox="1"/>
      </xdr:nvSpPr>
      <xdr:spPr>
        <a:xfrm>
          <a:off x="1072579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8D510AF0-BF28-454B-86A0-AAEA1E3D69AE}"/>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ADB85726-AFF5-4174-BD87-D77CEB83DD54}"/>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97944FD2-C7D3-4E0D-9C2E-E9D2FE03F3E7}"/>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2F6DB4E9-631A-462D-9BE9-7137AC207E7A}"/>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4A535C36-507B-4578-A671-D920596ED82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B4BABD2D-BD34-4C95-BA6F-3E6691C6BB0F}"/>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2070AB8E-AE8B-41D6-83C0-61AD62DC1FD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9B8C98EE-1125-4E38-AAA3-CB01124C25FE}"/>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91B5F31A-2D52-4603-915F-8BDA166D8FE5}"/>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BE22E47A-B325-4375-91B3-EE8EC9853D1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533F3CA6-80F0-4165-AB56-1997EF3CD033}"/>
            </a:ext>
          </a:extLst>
        </xdr:cNvPr>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F528835C-65C1-4BC6-9FF7-1B4B490FAB78}"/>
            </a:ext>
          </a:extLst>
        </xdr:cNvPr>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AE533F0C-502C-4639-A7F2-0D2581AFE3FD}"/>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E11A24D6-F1F5-4C44-960E-18BE150199DB}"/>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FFEED025-3835-4B6A-8B6E-905E6E855C33}"/>
            </a:ext>
          </a:extLst>
        </xdr:cNvPr>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15D34E9B-7A9A-419E-BD4A-B716ECB1BD67}"/>
            </a:ext>
          </a:extLst>
        </xdr:cNvPr>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34BAD9A9-7D02-44B1-A23A-F44BA4088618}"/>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2F0D229C-1FD8-4459-9366-5B5AED4E039F}"/>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75A2084D-0F49-4AA4-A863-9D44057E088D}"/>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8017C54E-839A-4CEE-A368-B807217BDD72}"/>
            </a:ext>
          </a:extLst>
        </xdr:cNvPr>
        <xdr:cNvCxnSpPr/>
      </xdr:nvCxnSpPr>
      <xdr:spPr>
        <a:xfrm flipV="1">
          <a:off x="188461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0B26CDC5-3253-403D-B6F3-93C91C233494}"/>
            </a:ext>
          </a:extLst>
        </xdr:cNvPr>
        <xdr:cNvSpPr txBox="1"/>
      </xdr:nvSpPr>
      <xdr:spPr>
        <a:xfrm>
          <a:off x="188849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959C88A5-28A4-428C-AD00-9BA90009FFFC}"/>
            </a:ext>
          </a:extLst>
        </xdr:cNvPr>
        <xdr:cNvCxnSpPr/>
      </xdr:nvCxnSpPr>
      <xdr:spPr>
        <a:xfrm>
          <a:off x="18786475" y="108487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B7BD1CC7-2FE3-44A5-8ABA-CD16AB79E36E}"/>
            </a:ext>
          </a:extLst>
        </xdr:cNvPr>
        <xdr:cNvSpPr txBox="1"/>
      </xdr:nvSpPr>
      <xdr:spPr>
        <a:xfrm>
          <a:off x="188849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D0DBA49C-8DC5-4B49-9138-7E9C0F8DF02B}"/>
            </a:ext>
          </a:extLst>
        </xdr:cNvPr>
        <xdr:cNvCxnSpPr/>
      </xdr:nvCxnSpPr>
      <xdr:spPr>
        <a:xfrm>
          <a:off x="18786475" y="96434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E689EB7E-3258-4332-984A-775EB913E5C7}"/>
            </a:ext>
          </a:extLst>
        </xdr:cNvPr>
        <xdr:cNvSpPr txBox="1"/>
      </xdr:nvSpPr>
      <xdr:spPr>
        <a:xfrm>
          <a:off x="188849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A84B2419-E682-4FB9-BC6E-4B8D41A629AB}"/>
            </a:ext>
          </a:extLst>
        </xdr:cNvPr>
        <xdr:cNvSpPr/>
      </xdr:nvSpPr>
      <xdr:spPr>
        <a:xfrm>
          <a:off x="187960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3F3A692A-0BDB-46E4-BB25-16417D4ABA3C}"/>
            </a:ext>
          </a:extLst>
        </xdr:cNvPr>
        <xdr:cNvSpPr/>
      </xdr:nvSpPr>
      <xdr:spPr>
        <a:xfrm>
          <a:off x="18100675" y="105888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9F653AFA-167C-43F7-B092-EF00DEE61D7F}"/>
            </a:ext>
          </a:extLst>
        </xdr:cNvPr>
        <xdr:cNvSpPr/>
      </xdr:nvSpPr>
      <xdr:spPr>
        <a:xfrm>
          <a:off x="17325975"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522992D0-9582-4901-8D31-A5E8489ABE60}"/>
            </a:ext>
          </a:extLst>
        </xdr:cNvPr>
        <xdr:cNvSpPr/>
      </xdr:nvSpPr>
      <xdr:spPr>
        <a:xfrm>
          <a:off x="1657985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CBC53A35-E770-4600-84AA-B4AB9EB665C9}"/>
            </a:ext>
          </a:extLst>
        </xdr:cNvPr>
        <xdr:cNvSpPr/>
      </xdr:nvSpPr>
      <xdr:spPr>
        <a:xfrm>
          <a:off x="15833725" y="105888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7872252-35AB-4771-BDDF-A1558C6C72D5}"/>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908C60C-E709-49F7-8353-C4023F4A3EFA}"/>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17C7344-386D-4677-8FA3-5CDEF43CE6BE}"/>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F845031-0B93-48EE-958C-C0B04925F4B8}"/>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AD32D88-16EA-4EF3-AE85-0994E8317878}"/>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86931</xdr:rowOff>
    </xdr:from>
    <xdr:to>
      <xdr:col>116</xdr:col>
      <xdr:colOff>114300</xdr:colOff>
      <xdr:row>63</xdr:row>
      <xdr:rowOff>17081</xdr:rowOff>
    </xdr:to>
    <xdr:sp macro="" textlink="">
      <xdr:nvSpPr>
        <xdr:cNvPr id="509" name="楕円 508">
          <a:extLst>
            <a:ext uri="{FF2B5EF4-FFF2-40B4-BE49-F238E27FC236}">
              <a16:creationId xmlns:a16="http://schemas.microsoft.com/office/drawing/2014/main" id="{B94B7180-06DD-4056-A16F-C0D26FF2C10D}"/>
            </a:ext>
          </a:extLst>
        </xdr:cNvPr>
        <xdr:cNvSpPr/>
      </xdr:nvSpPr>
      <xdr:spPr>
        <a:xfrm>
          <a:off x="18796000" y="107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1858</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213848F6-4510-40BB-83A3-E2E5BD3F121E}"/>
            </a:ext>
          </a:extLst>
        </xdr:cNvPr>
        <xdr:cNvSpPr txBox="1"/>
      </xdr:nvSpPr>
      <xdr:spPr>
        <a:xfrm>
          <a:off x="18884900" y="106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87503</xdr:rowOff>
    </xdr:from>
    <xdr:to>
      <xdr:col>112</xdr:col>
      <xdr:colOff>38100</xdr:colOff>
      <xdr:row>63</xdr:row>
      <xdr:rowOff>17653</xdr:rowOff>
    </xdr:to>
    <xdr:sp macro="" textlink="">
      <xdr:nvSpPr>
        <xdr:cNvPr id="511" name="楕円 510">
          <a:extLst>
            <a:ext uri="{FF2B5EF4-FFF2-40B4-BE49-F238E27FC236}">
              <a16:creationId xmlns:a16="http://schemas.microsoft.com/office/drawing/2014/main" id="{9D4270F2-61AB-469C-8F00-760EDF21C7E2}"/>
            </a:ext>
          </a:extLst>
        </xdr:cNvPr>
        <xdr:cNvSpPr/>
      </xdr:nvSpPr>
      <xdr:spPr>
        <a:xfrm>
          <a:off x="18100675" y="107174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137731</xdr:rowOff>
    </xdr:from>
    <xdr:to>
      <xdr:col>116</xdr:col>
      <xdr:colOff>63500</xdr:colOff>
      <xdr:row>62</xdr:row>
      <xdr:rowOff>138303</xdr:rowOff>
    </xdr:to>
    <xdr:cxnSp macro="">
      <xdr:nvCxnSpPr>
        <xdr:cNvPr id="512" name="直線コネクタ 511">
          <a:extLst>
            <a:ext uri="{FF2B5EF4-FFF2-40B4-BE49-F238E27FC236}">
              <a16:creationId xmlns:a16="http://schemas.microsoft.com/office/drawing/2014/main" id="{2BF50C0C-CAF4-4B46-A354-7D4B201F23C3}"/>
            </a:ext>
          </a:extLst>
        </xdr:cNvPr>
        <xdr:cNvCxnSpPr/>
      </xdr:nvCxnSpPr>
      <xdr:spPr>
        <a:xfrm flipV="1">
          <a:off x="18132425" y="10767631"/>
          <a:ext cx="7143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88074</xdr:rowOff>
    </xdr:from>
    <xdr:to>
      <xdr:col>107</xdr:col>
      <xdr:colOff>101600</xdr:colOff>
      <xdr:row>63</xdr:row>
      <xdr:rowOff>18224</xdr:rowOff>
    </xdr:to>
    <xdr:sp macro="" textlink="">
      <xdr:nvSpPr>
        <xdr:cNvPr id="513" name="楕円 512">
          <a:extLst>
            <a:ext uri="{FF2B5EF4-FFF2-40B4-BE49-F238E27FC236}">
              <a16:creationId xmlns:a16="http://schemas.microsoft.com/office/drawing/2014/main" id="{BF5BCD61-F614-4FB7-845F-E8C4F3D41199}"/>
            </a:ext>
          </a:extLst>
        </xdr:cNvPr>
        <xdr:cNvSpPr/>
      </xdr:nvSpPr>
      <xdr:spPr>
        <a:xfrm>
          <a:off x="17325975"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138303</xdr:rowOff>
    </xdr:from>
    <xdr:to>
      <xdr:col>111</xdr:col>
      <xdr:colOff>177800</xdr:colOff>
      <xdr:row>62</xdr:row>
      <xdr:rowOff>138874</xdr:rowOff>
    </xdr:to>
    <xdr:cxnSp macro="">
      <xdr:nvCxnSpPr>
        <xdr:cNvPr id="514" name="直線コネクタ 513">
          <a:extLst>
            <a:ext uri="{FF2B5EF4-FFF2-40B4-BE49-F238E27FC236}">
              <a16:creationId xmlns:a16="http://schemas.microsoft.com/office/drawing/2014/main" id="{2ECE157F-A5BB-48E2-8AF3-8E2C519B1FC1}"/>
            </a:ext>
          </a:extLst>
        </xdr:cNvPr>
        <xdr:cNvCxnSpPr/>
      </xdr:nvCxnSpPr>
      <xdr:spPr>
        <a:xfrm flipV="1">
          <a:off x="17376775" y="10768203"/>
          <a:ext cx="7556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88646</xdr:rowOff>
    </xdr:from>
    <xdr:to>
      <xdr:col>102</xdr:col>
      <xdr:colOff>165100</xdr:colOff>
      <xdr:row>63</xdr:row>
      <xdr:rowOff>18796</xdr:rowOff>
    </xdr:to>
    <xdr:sp macro="" textlink="">
      <xdr:nvSpPr>
        <xdr:cNvPr id="515" name="楕円 514">
          <a:extLst>
            <a:ext uri="{FF2B5EF4-FFF2-40B4-BE49-F238E27FC236}">
              <a16:creationId xmlns:a16="http://schemas.microsoft.com/office/drawing/2014/main" id="{3C1AA15A-79B2-48F9-B75A-0EEBFD3697C1}"/>
            </a:ext>
          </a:extLst>
        </xdr:cNvPr>
        <xdr:cNvSpPr/>
      </xdr:nvSpPr>
      <xdr:spPr>
        <a:xfrm>
          <a:off x="1657985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138874</xdr:rowOff>
    </xdr:from>
    <xdr:to>
      <xdr:col>107</xdr:col>
      <xdr:colOff>50800</xdr:colOff>
      <xdr:row>62</xdr:row>
      <xdr:rowOff>139446</xdr:rowOff>
    </xdr:to>
    <xdr:cxnSp macro="">
      <xdr:nvCxnSpPr>
        <xdr:cNvPr id="516" name="直線コネクタ 515">
          <a:extLst>
            <a:ext uri="{FF2B5EF4-FFF2-40B4-BE49-F238E27FC236}">
              <a16:creationId xmlns:a16="http://schemas.microsoft.com/office/drawing/2014/main" id="{5CEC14E8-7400-4C9C-B8E4-54B3641038BE}"/>
            </a:ext>
          </a:extLst>
        </xdr:cNvPr>
        <xdr:cNvCxnSpPr/>
      </xdr:nvCxnSpPr>
      <xdr:spPr>
        <a:xfrm flipV="1">
          <a:off x="16630650" y="10768774"/>
          <a:ext cx="7461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517" name="楕円 516">
          <a:extLst>
            <a:ext uri="{FF2B5EF4-FFF2-40B4-BE49-F238E27FC236}">
              <a16:creationId xmlns:a16="http://schemas.microsoft.com/office/drawing/2014/main" id="{B42B1AC2-F099-4533-8FB2-FBB369CA0B01}"/>
            </a:ext>
          </a:extLst>
        </xdr:cNvPr>
        <xdr:cNvSpPr/>
      </xdr:nvSpPr>
      <xdr:spPr>
        <a:xfrm>
          <a:off x="15833725" y="107185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139446</xdr:rowOff>
    </xdr:from>
    <xdr:to>
      <xdr:col>102</xdr:col>
      <xdr:colOff>114300</xdr:colOff>
      <xdr:row>62</xdr:row>
      <xdr:rowOff>139446</xdr:rowOff>
    </xdr:to>
    <xdr:cxnSp macro="">
      <xdr:nvCxnSpPr>
        <xdr:cNvPr id="518" name="直線コネクタ 517">
          <a:extLst>
            <a:ext uri="{FF2B5EF4-FFF2-40B4-BE49-F238E27FC236}">
              <a16:creationId xmlns:a16="http://schemas.microsoft.com/office/drawing/2014/main" id="{A4FACE46-B463-4CC8-A84A-2A22F78A2AA4}"/>
            </a:ext>
          </a:extLst>
        </xdr:cNvPr>
        <xdr:cNvCxnSpPr/>
      </xdr:nvCxnSpPr>
      <xdr:spPr>
        <a:xfrm>
          <a:off x="15865475" y="1076934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7216AE7E-395E-4470-AF25-AA1E6457BE31}"/>
            </a:ext>
          </a:extLst>
        </xdr:cNvPr>
        <xdr:cNvSpPr txBox="1"/>
      </xdr:nvSpPr>
      <xdr:spPr>
        <a:xfrm>
          <a:off x="1793247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D6EC69D2-D1BD-4009-ACFD-2CE3144D96A8}"/>
            </a:ext>
          </a:extLst>
        </xdr:cNvPr>
        <xdr:cNvSpPr txBox="1"/>
      </xdr:nvSpPr>
      <xdr:spPr>
        <a:xfrm>
          <a:off x="1717047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ED5BC4CE-C3F0-4DCF-BBC6-24BDD28D9C1B}"/>
            </a:ext>
          </a:extLst>
        </xdr:cNvPr>
        <xdr:cNvSpPr txBox="1"/>
      </xdr:nvSpPr>
      <xdr:spPr>
        <a:xfrm>
          <a:off x="16424352"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FAF2AC77-698F-4774-AC30-C537D28FE975}"/>
            </a:ext>
          </a:extLst>
        </xdr:cNvPr>
        <xdr:cNvSpPr txBox="1"/>
      </xdr:nvSpPr>
      <xdr:spPr>
        <a:xfrm>
          <a:off x="156782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8780</xdr:rowOff>
    </xdr:from>
    <xdr:ext cx="469744" cy="259045"/>
    <xdr:sp macro="" textlink="">
      <xdr:nvSpPr>
        <xdr:cNvPr id="523" name="n_1mainValue【保健センター・保健所】&#10;一人当たり面積">
          <a:extLst>
            <a:ext uri="{FF2B5EF4-FFF2-40B4-BE49-F238E27FC236}">
              <a16:creationId xmlns:a16="http://schemas.microsoft.com/office/drawing/2014/main" id="{F69EECDF-B0D4-4564-91CF-E1AFA6DED1DC}"/>
            </a:ext>
          </a:extLst>
        </xdr:cNvPr>
        <xdr:cNvSpPr txBox="1"/>
      </xdr:nvSpPr>
      <xdr:spPr>
        <a:xfrm>
          <a:off x="1793247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9351</xdr:rowOff>
    </xdr:from>
    <xdr:ext cx="469744" cy="259045"/>
    <xdr:sp macro="" textlink="">
      <xdr:nvSpPr>
        <xdr:cNvPr id="524" name="n_2mainValue【保健センター・保健所】&#10;一人当たり面積">
          <a:extLst>
            <a:ext uri="{FF2B5EF4-FFF2-40B4-BE49-F238E27FC236}">
              <a16:creationId xmlns:a16="http://schemas.microsoft.com/office/drawing/2014/main" id="{FAA71E71-9033-45F7-98A9-720C14834BFD}"/>
            </a:ext>
          </a:extLst>
        </xdr:cNvPr>
        <xdr:cNvSpPr txBox="1"/>
      </xdr:nvSpPr>
      <xdr:spPr>
        <a:xfrm>
          <a:off x="1717047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9923</xdr:rowOff>
    </xdr:from>
    <xdr:ext cx="469744" cy="259045"/>
    <xdr:sp macro="" textlink="">
      <xdr:nvSpPr>
        <xdr:cNvPr id="525" name="n_3mainValue【保健センター・保健所】&#10;一人当たり面積">
          <a:extLst>
            <a:ext uri="{FF2B5EF4-FFF2-40B4-BE49-F238E27FC236}">
              <a16:creationId xmlns:a16="http://schemas.microsoft.com/office/drawing/2014/main" id="{97B21D5B-8FC4-4D23-8E36-D8F114F14B4C}"/>
            </a:ext>
          </a:extLst>
        </xdr:cNvPr>
        <xdr:cNvSpPr txBox="1"/>
      </xdr:nvSpPr>
      <xdr:spPr>
        <a:xfrm>
          <a:off x="16424352"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526" name="n_4mainValue【保健センター・保健所】&#10;一人当たり面積">
          <a:extLst>
            <a:ext uri="{FF2B5EF4-FFF2-40B4-BE49-F238E27FC236}">
              <a16:creationId xmlns:a16="http://schemas.microsoft.com/office/drawing/2014/main" id="{604D8835-B18E-4E81-8E6A-DE8C4215DC8F}"/>
            </a:ext>
          </a:extLst>
        </xdr:cNvPr>
        <xdr:cNvSpPr txBox="1"/>
      </xdr:nvSpPr>
      <xdr:spPr>
        <a:xfrm>
          <a:off x="156782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599B7CD3-A217-4BCB-874D-6C4C5EE6DDF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AB7AA421-DBDB-4CA5-8B39-6DE4AFA178F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B14669C-72B6-46FE-9F86-1319066082CB}"/>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6C8EE188-75E0-4E72-B5C0-3EC21ACF3994}"/>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F72135E0-D8DB-4700-A1DE-7938D581EB5F}"/>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60A5C924-F8BB-480D-A7E8-9B515702A6B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BE87F9AD-4781-4452-9E15-620C54654652}"/>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16EF98CA-4ABC-4FEA-B95E-44DA02DB0216}"/>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9A487B16-1D22-4A82-9888-752970508618}"/>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10B3A94-EB58-4078-99E4-EB666145F3F3}"/>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5AF0A6CB-1AAD-4B8B-9525-34FC703E64E5}"/>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D1E032E1-30A7-4713-B84B-F5C265660A15}"/>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B8C21426-F84C-408C-833E-BB90F3BE99B6}"/>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7D4F8F55-C928-44A4-A9D2-7ED8AFF59D01}"/>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7AA79543-B095-4CE6-AFDB-81F349FF1637}"/>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8DF18052-4828-4128-AFF3-CA254FA15044}"/>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B919B430-9D82-436B-A636-388EB915AEC1}"/>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1897D05-4151-441B-83EB-A578BBA9A18E}"/>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8DF2607B-6BAE-443D-BD39-CD1078B9FD6B}"/>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5280815B-F57C-4EE2-BA88-A0BC9C8C20CD}"/>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4F0B0F4E-1B82-47D5-B6C9-93C68796FEC5}"/>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91A63F2C-D747-467D-83EA-5B86BE33126D}"/>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B62B2357-08D6-4021-96B5-2838AC513139}"/>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DEC584CE-659C-4B32-BACF-D6F3BB18119B}"/>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90EF5559-2539-4A20-9F3F-7B5FD621FBCE}"/>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E64643B1-5903-4259-8EC2-C045FEA7919F}"/>
            </a:ext>
          </a:extLst>
        </xdr:cNvPr>
        <xdr:cNvCxnSpPr/>
      </xdr:nvCxnSpPr>
      <xdr:spPr>
        <a:xfrm flipV="1">
          <a:off x="13889989"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3361F3D7-1B2C-4B20-9A70-ECDC71AA3D94}"/>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968E5CC6-7F34-4845-8A33-F8A2D8B1C113}"/>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C63A320A-5F1E-4C61-ACF8-3F658C118718}"/>
            </a:ext>
          </a:extLst>
        </xdr:cNvPr>
        <xdr:cNvSpPr txBox="1"/>
      </xdr:nvSpPr>
      <xdr:spPr>
        <a:xfrm>
          <a:off x="13928725"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0ECB60C5-96B0-44A0-872D-0D244B287185}"/>
            </a:ext>
          </a:extLst>
        </xdr:cNvPr>
        <xdr:cNvCxnSpPr/>
      </xdr:nvCxnSpPr>
      <xdr:spPr>
        <a:xfrm>
          <a:off x="13801725" y="1338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253AD45D-1E12-4A70-8900-7755DA7F57E4}"/>
            </a:ext>
          </a:extLst>
        </xdr:cNvPr>
        <xdr:cNvSpPr txBox="1"/>
      </xdr:nvSpPr>
      <xdr:spPr>
        <a:xfrm>
          <a:off x="13928725"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F8F0F048-6725-4981-9343-3460B1AB1F4F}"/>
            </a:ext>
          </a:extLst>
        </xdr:cNvPr>
        <xdr:cNvSpPr/>
      </xdr:nvSpPr>
      <xdr:spPr>
        <a:xfrm>
          <a:off x="13839825" y="14196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4C4B54A6-B913-4392-A113-8F79C37648CA}"/>
            </a:ext>
          </a:extLst>
        </xdr:cNvPr>
        <xdr:cNvSpPr/>
      </xdr:nvSpPr>
      <xdr:spPr>
        <a:xfrm>
          <a:off x="1311592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8E21E5EF-2EA8-40C5-B158-E82F150788E1}"/>
            </a:ext>
          </a:extLst>
        </xdr:cNvPr>
        <xdr:cNvSpPr/>
      </xdr:nvSpPr>
      <xdr:spPr>
        <a:xfrm>
          <a:off x="123698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C869D70D-CCA3-4154-8DF7-C5B410DE1030}"/>
            </a:ext>
          </a:extLst>
        </xdr:cNvPr>
        <xdr:cNvSpPr/>
      </xdr:nvSpPr>
      <xdr:spPr>
        <a:xfrm>
          <a:off x="11623675" y="141768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99D429AD-1813-48A1-B140-61702EAED93C}"/>
            </a:ext>
          </a:extLst>
        </xdr:cNvPr>
        <xdr:cNvSpPr/>
      </xdr:nvSpPr>
      <xdr:spPr>
        <a:xfrm>
          <a:off x="10848975"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9461A7A-9EF9-43BD-AD8C-64B8CEE52381}"/>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186DA6D-9715-41D1-92A3-98FE03F89618}"/>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6A7FDF5B-61B0-4538-B511-6B46856BA627}"/>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F7F0FAE-FB35-4CBA-9262-496615472CC6}"/>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F089FA80-F075-4215-99D3-B31D9FEF36A4}"/>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568" name="楕円 567">
          <a:extLst>
            <a:ext uri="{FF2B5EF4-FFF2-40B4-BE49-F238E27FC236}">
              <a16:creationId xmlns:a16="http://schemas.microsoft.com/office/drawing/2014/main" id="{1847968B-B81C-4F0B-9119-9A1134C177BC}"/>
            </a:ext>
          </a:extLst>
        </xdr:cNvPr>
        <xdr:cNvSpPr/>
      </xdr:nvSpPr>
      <xdr:spPr>
        <a:xfrm>
          <a:off x="13839825" y="141082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72226</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A6E8641B-B4E7-45E5-A8C4-4977B0BCD43E}"/>
            </a:ext>
          </a:extLst>
        </xdr:cNvPr>
        <xdr:cNvSpPr txBox="1"/>
      </xdr:nvSpPr>
      <xdr:spPr>
        <a:xfrm>
          <a:off x="13928725" y="1395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570" name="楕円 569">
          <a:extLst>
            <a:ext uri="{FF2B5EF4-FFF2-40B4-BE49-F238E27FC236}">
              <a16:creationId xmlns:a16="http://schemas.microsoft.com/office/drawing/2014/main" id="{21C88DDB-9E40-463D-910F-EE712AC6E91A}"/>
            </a:ext>
          </a:extLst>
        </xdr:cNvPr>
        <xdr:cNvSpPr/>
      </xdr:nvSpPr>
      <xdr:spPr>
        <a:xfrm>
          <a:off x="13115925"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100149</xdr:rowOff>
    </xdr:from>
    <xdr:to>
      <xdr:col>85</xdr:col>
      <xdr:colOff>127000</xdr:colOff>
      <xdr:row>84</xdr:row>
      <xdr:rowOff>90351</xdr:rowOff>
    </xdr:to>
    <xdr:cxnSp macro="">
      <xdr:nvCxnSpPr>
        <xdr:cNvPr id="571" name="直線コネクタ 570">
          <a:extLst>
            <a:ext uri="{FF2B5EF4-FFF2-40B4-BE49-F238E27FC236}">
              <a16:creationId xmlns:a16="http://schemas.microsoft.com/office/drawing/2014/main" id="{22A5F7F7-0092-4DE3-B9E4-961ED96627BF}"/>
            </a:ext>
          </a:extLst>
        </xdr:cNvPr>
        <xdr:cNvCxnSpPr/>
      </xdr:nvCxnSpPr>
      <xdr:spPr>
        <a:xfrm flipV="1">
          <a:off x="13166725" y="14159049"/>
          <a:ext cx="7239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572" name="楕円 571">
          <a:extLst>
            <a:ext uri="{FF2B5EF4-FFF2-40B4-BE49-F238E27FC236}">
              <a16:creationId xmlns:a16="http://schemas.microsoft.com/office/drawing/2014/main" id="{19F2BA28-11C2-469A-A8AD-1642D477E6E8}"/>
            </a:ext>
          </a:extLst>
        </xdr:cNvPr>
        <xdr:cNvSpPr/>
      </xdr:nvSpPr>
      <xdr:spPr>
        <a:xfrm>
          <a:off x="123698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90351</xdr:rowOff>
    </xdr:to>
    <xdr:cxnSp macro="">
      <xdr:nvCxnSpPr>
        <xdr:cNvPr id="573" name="直線コネクタ 572">
          <a:extLst>
            <a:ext uri="{FF2B5EF4-FFF2-40B4-BE49-F238E27FC236}">
              <a16:creationId xmlns:a16="http://schemas.microsoft.com/office/drawing/2014/main" id="{BEDF7A43-4007-4DD4-B6E6-4301494D9C8A}"/>
            </a:ext>
          </a:extLst>
        </xdr:cNvPr>
        <xdr:cNvCxnSpPr/>
      </xdr:nvCxnSpPr>
      <xdr:spPr>
        <a:xfrm>
          <a:off x="12420600" y="1446112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574" name="楕円 573">
          <a:extLst>
            <a:ext uri="{FF2B5EF4-FFF2-40B4-BE49-F238E27FC236}">
              <a16:creationId xmlns:a16="http://schemas.microsoft.com/office/drawing/2014/main" id="{4A9757C9-68C1-4E4F-A9C6-A6CDC812101B}"/>
            </a:ext>
          </a:extLst>
        </xdr:cNvPr>
        <xdr:cNvSpPr/>
      </xdr:nvSpPr>
      <xdr:spPr>
        <a:xfrm>
          <a:off x="11623675" y="144054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59327</xdr:rowOff>
    </xdr:to>
    <xdr:cxnSp macro="">
      <xdr:nvCxnSpPr>
        <xdr:cNvPr id="575" name="直線コネクタ 574">
          <a:extLst>
            <a:ext uri="{FF2B5EF4-FFF2-40B4-BE49-F238E27FC236}">
              <a16:creationId xmlns:a16="http://schemas.microsoft.com/office/drawing/2014/main" id="{09066D5D-EC7E-4585-A9CB-6222BDC4FCA0}"/>
            </a:ext>
          </a:extLst>
        </xdr:cNvPr>
        <xdr:cNvCxnSpPr/>
      </xdr:nvCxnSpPr>
      <xdr:spPr>
        <a:xfrm>
          <a:off x="11655425" y="14456229"/>
          <a:ext cx="7651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119562</xdr:rowOff>
    </xdr:from>
    <xdr:to>
      <xdr:col>67</xdr:col>
      <xdr:colOff>101600</xdr:colOff>
      <xdr:row>86</xdr:row>
      <xdr:rowOff>49712</xdr:rowOff>
    </xdr:to>
    <xdr:sp macro="" textlink="">
      <xdr:nvSpPr>
        <xdr:cNvPr id="576" name="楕円 575">
          <a:extLst>
            <a:ext uri="{FF2B5EF4-FFF2-40B4-BE49-F238E27FC236}">
              <a16:creationId xmlns:a16="http://schemas.microsoft.com/office/drawing/2014/main" id="{88DE76AE-C6D2-4123-8B58-40DBB8B6FF27}"/>
            </a:ext>
          </a:extLst>
        </xdr:cNvPr>
        <xdr:cNvSpPr/>
      </xdr:nvSpPr>
      <xdr:spPr>
        <a:xfrm>
          <a:off x="10848975"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85</xdr:row>
      <xdr:rowOff>170362</xdr:rowOff>
    </xdr:to>
    <xdr:cxnSp macro="">
      <xdr:nvCxnSpPr>
        <xdr:cNvPr id="577" name="直線コネクタ 576">
          <a:extLst>
            <a:ext uri="{FF2B5EF4-FFF2-40B4-BE49-F238E27FC236}">
              <a16:creationId xmlns:a16="http://schemas.microsoft.com/office/drawing/2014/main" id="{A18897C1-7BB4-495C-9D8C-8F8F26A9EA9E}"/>
            </a:ext>
          </a:extLst>
        </xdr:cNvPr>
        <xdr:cNvCxnSpPr/>
      </xdr:nvCxnSpPr>
      <xdr:spPr>
        <a:xfrm flipV="1">
          <a:off x="10899775" y="14456229"/>
          <a:ext cx="75565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8" name="n_1aveValue【消防施設】&#10;有形固定資産減価償却率">
          <a:extLst>
            <a:ext uri="{FF2B5EF4-FFF2-40B4-BE49-F238E27FC236}">
              <a16:creationId xmlns:a16="http://schemas.microsoft.com/office/drawing/2014/main" id="{E3D7BCB5-BEF6-4918-9484-CCEBF8351F1A}"/>
            </a:ext>
          </a:extLst>
        </xdr:cNvPr>
        <xdr:cNvSpPr txBox="1"/>
      </xdr:nvSpPr>
      <xdr:spPr>
        <a:xfrm>
          <a:off x="12980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79" name="n_2aveValue【消防施設】&#10;有形固定資産減価償却率">
          <a:extLst>
            <a:ext uri="{FF2B5EF4-FFF2-40B4-BE49-F238E27FC236}">
              <a16:creationId xmlns:a16="http://schemas.microsoft.com/office/drawing/2014/main" id="{F555D28F-FC3A-4A68-B047-6D5FE337BA6B}"/>
            </a:ext>
          </a:extLst>
        </xdr:cNvPr>
        <xdr:cNvSpPr txBox="1"/>
      </xdr:nvSpPr>
      <xdr:spPr>
        <a:xfrm>
          <a:off x="12246619"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80" name="n_3aveValue【消防施設】&#10;有形固定資産減価償却率">
          <a:extLst>
            <a:ext uri="{FF2B5EF4-FFF2-40B4-BE49-F238E27FC236}">
              <a16:creationId xmlns:a16="http://schemas.microsoft.com/office/drawing/2014/main" id="{4D309AA7-EBF0-4F22-AF34-21F165B812D6}"/>
            </a:ext>
          </a:extLst>
        </xdr:cNvPr>
        <xdr:cNvSpPr txBox="1"/>
      </xdr:nvSpPr>
      <xdr:spPr>
        <a:xfrm>
          <a:off x="1150049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81" name="n_4aveValue【消防施設】&#10;有形固定資産減価償却率">
          <a:extLst>
            <a:ext uri="{FF2B5EF4-FFF2-40B4-BE49-F238E27FC236}">
              <a16:creationId xmlns:a16="http://schemas.microsoft.com/office/drawing/2014/main" id="{37CB9C5D-981C-4560-9158-2555C5C0EBF3}"/>
            </a:ext>
          </a:extLst>
        </xdr:cNvPr>
        <xdr:cNvSpPr txBox="1"/>
      </xdr:nvSpPr>
      <xdr:spPr>
        <a:xfrm>
          <a:off x="1072579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582" name="n_1mainValue【消防施設】&#10;有形固定資産減価償却率">
          <a:extLst>
            <a:ext uri="{FF2B5EF4-FFF2-40B4-BE49-F238E27FC236}">
              <a16:creationId xmlns:a16="http://schemas.microsoft.com/office/drawing/2014/main" id="{C2C9E437-C718-4CF3-8DDE-617C96167B89}"/>
            </a:ext>
          </a:extLst>
        </xdr:cNvPr>
        <xdr:cNvSpPr txBox="1"/>
      </xdr:nvSpPr>
      <xdr:spPr>
        <a:xfrm>
          <a:off x="12980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583" name="n_2mainValue【消防施設】&#10;有形固定資産減価償却率">
          <a:extLst>
            <a:ext uri="{FF2B5EF4-FFF2-40B4-BE49-F238E27FC236}">
              <a16:creationId xmlns:a16="http://schemas.microsoft.com/office/drawing/2014/main" id="{BB6B34B6-B7E9-4433-8E99-F78546A07DD3}"/>
            </a:ext>
          </a:extLst>
        </xdr:cNvPr>
        <xdr:cNvSpPr txBox="1"/>
      </xdr:nvSpPr>
      <xdr:spPr>
        <a:xfrm>
          <a:off x="12246619"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584" name="n_3mainValue【消防施設】&#10;有形固定資産減価償却率">
          <a:extLst>
            <a:ext uri="{FF2B5EF4-FFF2-40B4-BE49-F238E27FC236}">
              <a16:creationId xmlns:a16="http://schemas.microsoft.com/office/drawing/2014/main" id="{952B750E-9D7A-4861-AC6D-5F595BAC1F7E}"/>
            </a:ext>
          </a:extLst>
        </xdr:cNvPr>
        <xdr:cNvSpPr txBox="1"/>
      </xdr:nvSpPr>
      <xdr:spPr>
        <a:xfrm>
          <a:off x="1150049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40839</xdr:rowOff>
    </xdr:from>
    <xdr:ext cx="405111" cy="259045"/>
    <xdr:sp macro="" textlink="">
      <xdr:nvSpPr>
        <xdr:cNvPr id="585" name="n_4mainValue【消防施設】&#10;有形固定資産減価償却率">
          <a:extLst>
            <a:ext uri="{FF2B5EF4-FFF2-40B4-BE49-F238E27FC236}">
              <a16:creationId xmlns:a16="http://schemas.microsoft.com/office/drawing/2014/main" id="{B2FE279C-33CA-4DBD-A239-598293AC30EC}"/>
            </a:ext>
          </a:extLst>
        </xdr:cNvPr>
        <xdr:cNvSpPr txBox="1"/>
      </xdr:nvSpPr>
      <xdr:spPr>
        <a:xfrm>
          <a:off x="1072579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9ADCC3C3-885D-46DC-B4EF-F6BE7597F4C6}"/>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8A0827EF-6204-4420-8A61-2BC42E341472}"/>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7B85E00E-EB28-4619-95CC-2225999EB8E8}"/>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31153BCD-1997-48A1-9B93-0351003BFEF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D210D911-1FA4-42FF-8F33-5E4BD5AE3AB3}"/>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4D27887E-509D-4F48-B6A3-707ECF4F6D5C}"/>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52305060-69A9-4DAB-BD4E-3AAF064091F5}"/>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C837571D-5F98-44BD-B739-836C2754B95A}"/>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CE8B3B1-A249-4412-A4F2-A0E1AD0DB7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C898827D-185C-4B3C-963B-9EEA2462B27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20E8F41F-69F1-4ECC-820B-ABE111C386FD}"/>
            </a:ext>
          </a:extLst>
        </xdr:cNvPr>
        <xdr:cNvCxnSpPr/>
      </xdr:nvCxnSpPr>
      <xdr:spPr>
        <a:xfrm>
          <a:off x="155448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B00025AF-FD2F-4195-83BE-7346E41525F8}"/>
            </a:ext>
          </a:extLst>
        </xdr:cNvPr>
        <xdr:cNvSpPr txBox="1"/>
      </xdr:nvSpPr>
      <xdr:spPr>
        <a:xfrm>
          <a:off x="15163346"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1F92B1D0-4DC0-4D96-9512-60D662C29279}"/>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D49D2A4D-2822-4DD1-9D7C-F0E73081B9BC}"/>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6D7C81F4-DA5D-4738-B252-B4401B50C875}"/>
            </a:ext>
          </a:extLst>
        </xdr:cNvPr>
        <xdr:cNvCxnSpPr/>
      </xdr:nvCxnSpPr>
      <xdr:spPr>
        <a:xfrm>
          <a:off x="155448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8371960D-45C3-42A0-9E21-E1A88AF84A58}"/>
            </a:ext>
          </a:extLst>
        </xdr:cNvPr>
        <xdr:cNvSpPr txBox="1"/>
      </xdr:nvSpPr>
      <xdr:spPr>
        <a:xfrm>
          <a:off x="15163346"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AF10115B-E523-48A2-98C7-EAF911A4618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4222F90C-0416-46C6-B985-991BB304AA25}"/>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9A77442F-53E5-46AC-9374-EFFE2FD0019B}"/>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E4F7E283-AA10-4478-A84E-DF00489526BF}"/>
            </a:ext>
          </a:extLst>
        </xdr:cNvPr>
        <xdr:cNvCxnSpPr/>
      </xdr:nvCxnSpPr>
      <xdr:spPr>
        <a:xfrm flipV="1">
          <a:off x="188461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297C5998-BCE0-49CC-A700-D392CF6A8976}"/>
            </a:ext>
          </a:extLst>
        </xdr:cNvPr>
        <xdr:cNvSpPr txBox="1"/>
      </xdr:nvSpPr>
      <xdr:spPr>
        <a:xfrm>
          <a:off x="188849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EAC6F848-0FF6-47C5-9B48-D30967A0E799}"/>
            </a:ext>
          </a:extLst>
        </xdr:cNvPr>
        <xdr:cNvCxnSpPr/>
      </xdr:nvCxnSpPr>
      <xdr:spPr>
        <a:xfrm>
          <a:off x="18786475" y="146650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E213ADBB-5D13-4944-A594-DCC00A8001CF}"/>
            </a:ext>
          </a:extLst>
        </xdr:cNvPr>
        <xdr:cNvSpPr txBox="1"/>
      </xdr:nvSpPr>
      <xdr:spPr>
        <a:xfrm>
          <a:off x="188849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E8829559-2403-42A3-A933-2050C6D0C3DC}"/>
            </a:ext>
          </a:extLst>
        </xdr:cNvPr>
        <xdr:cNvCxnSpPr/>
      </xdr:nvCxnSpPr>
      <xdr:spPr>
        <a:xfrm>
          <a:off x="18786475" y="13356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11E3D176-6B5B-4747-859F-9C61A3F96EC3}"/>
            </a:ext>
          </a:extLst>
        </xdr:cNvPr>
        <xdr:cNvSpPr txBox="1"/>
      </xdr:nvSpPr>
      <xdr:spPr>
        <a:xfrm>
          <a:off x="188849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2F4D7AE5-8D55-4C6C-88A2-EFAFF055991A}"/>
            </a:ext>
          </a:extLst>
        </xdr:cNvPr>
        <xdr:cNvSpPr/>
      </xdr:nvSpPr>
      <xdr:spPr>
        <a:xfrm>
          <a:off x="187960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A4AC1B6F-A3BD-46D6-B0A0-F0E6288931B6}"/>
            </a:ext>
          </a:extLst>
        </xdr:cNvPr>
        <xdr:cNvSpPr/>
      </xdr:nvSpPr>
      <xdr:spPr>
        <a:xfrm>
          <a:off x="18100675" y="14446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ED319715-5FE8-4EF0-B91C-E2720C5E0E3A}"/>
            </a:ext>
          </a:extLst>
        </xdr:cNvPr>
        <xdr:cNvSpPr/>
      </xdr:nvSpPr>
      <xdr:spPr>
        <a:xfrm>
          <a:off x="17325975"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8F4EABB7-D6AB-4733-935A-F7578600B48D}"/>
            </a:ext>
          </a:extLst>
        </xdr:cNvPr>
        <xdr:cNvSpPr/>
      </xdr:nvSpPr>
      <xdr:spPr>
        <a:xfrm>
          <a:off x="1657985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036E73B6-4EF1-488B-B7E0-57B410DB0878}"/>
            </a:ext>
          </a:extLst>
        </xdr:cNvPr>
        <xdr:cNvSpPr/>
      </xdr:nvSpPr>
      <xdr:spPr>
        <a:xfrm>
          <a:off x="15833725" y="143999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DBBE95E-9B89-4CAA-8294-17A0CFBA182E}"/>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F5BFFDA-1697-48DB-8D8E-BC4DD4B96C7E}"/>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2666F6BA-0B1F-4F89-9748-DBB7A64B4D59}"/>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BE441C50-A8B1-47AE-B130-0043FA384227}"/>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BBFDC07D-2BD5-4174-AD59-8E69630B90CC}"/>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96456</xdr:rowOff>
    </xdr:from>
    <xdr:to>
      <xdr:col>116</xdr:col>
      <xdr:colOff>114300</xdr:colOff>
      <xdr:row>85</xdr:row>
      <xdr:rowOff>26606</xdr:rowOff>
    </xdr:to>
    <xdr:sp macro="" textlink="">
      <xdr:nvSpPr>
        <xdr:cNvPr id="621" name="楕円 620">
          <a:extLst>
            <a:ext uri="{FF2B5EF4-FFF2-40B4-BE49-F238E27FC236}">
              <a16:creationId xmlns:a16="http://schemas.microsoft.com/office/drawing/2014/main" id="{E7B80AC1-2B12-41DE-88FE-EABE3A6E0499}"/>
            </a:ext>
          </a:extLst>
        </xdr:cNvPr>
        <xdr:cNvSpPr/>
      </xdr:nvSpPr>
      <xdr:spPr>
        <a:xfrm>
          <a:off x="18796000" y="14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17162</xdr:rowOff>
    </xdr:from>
    <xdr:ext cx="469744" cy="259045"/>
    <xdr:sp macro="" textlink="">
      <xdr:nvSpPr>
        <xdr:cNvPr id="622" name="【消防施設】&#10;一人当たり面積該当値テキスト">
          <a:extLst>
            <a:ext uri="{FF2B5EF4-FFF2-40B4-BE49-F238E27FC236}">
              <a16:creationId xmlns:a16="http://schemas.microsoft.com/office/drawing/2014/main" id="{62956F82-57F5-4EA3-AF4A-4E7700AA4846}"/>
            </a:ext>
          </a:extLst>
        </xdr:cNvPr>
        <xdr:cNvSpPr txBox="1"/>
      </xdr:nvSpPr>
      <xdr:spPr>
        <a:xfrm>
          <a:off x="18884900" y="144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86170</xdr:rowOff>
    </xdr:from>
    <xdr:to>
      <xdr:col>112</xdr:col>
      <xdr:colOff>38100</xdr:colOff>
      <xdr:row>85</xdr:row>
      <xdr:rowOff>16320</xdr:rowOff>
    </xdr:to>
    <xdr:sp macro="" textlink="">
      <xdr:nvSpPr>
        <xdr:cNvPr id="623" name="楕円 622">
          <a:extLst>
            <a:ext uri="{FF2B5EF4-FFF2-40B4-BE49-F238E27FC236}">
              <a16:creationId xmlns:a16="http://schemas.microsoft.com/office/drawing/2014/main" id="{7725675E-E4BB-4900-8331-A97D3E84CA85}"/>
            </a:ext>
          </a:extLst>
        </xdr:cNvPr>
        <xdr:cNvSpPr/>
      </xdr:nvSpPr>
      <xdr:spPr>
        <a:xfrm>
          <a:off x="18100675" y="14487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136970</xdr:rowOff>
    </xdr:from>
    <xdr:to>
      <xdr:col>116</xdr:col>
      <xdr:colOff>63500</xdr:colOff>
      <xdr:row>84</xdr:row>
      <xdr:rowOff>147256</xdr:rowOff>
    </xdr:to>
    <xdr:cxnSp macro="">
      <xdr:nvCxnSpPr>
        <xdr:cNvPr id="624" name="直線コネクタ 623">
          <a:extLst>
            <a:ext uri="{FF2B5EF4-FFF2-40B4-BE49-F238E27FC236}">
              <a16:creationId xmlns:a16="http://schemas.microsoft.com/office/drawing/2014/main" id="{BE9BDB68-1961-478C-BC14-974B19C17DC9}"/>
            </a:ext>
          </a:extLst>
        </xdr:cNvPr>
        <xdr:cNvCxnSpPr/>
      </xdr:nvCxnSpPr>
      <xdr:spPr>
        <a:xfrm>
          <a:off x="18132425" y="14538770"/>
          <a:ext cx="714375"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86740</xdr:rowOff>
    </xdr:from>
    <xdr:to>
      <xdr:col>107</xdr:col>
      <xdr:colOff>101600</xdr:colOff>
      <xdr:row>85</xdr:row>
      <xdr:rowOff>16890</xdr:rowOff>
    </xdr:to>
    <xdr:sp macro="" textlink="">
      <xdr:nvSpPr>
        <xdr:cNvPr id="625" name="楕円 624">
          <a:extLst>
            <a:ext uri="{FF2B5EF4-FFF2-40B4-BE49-F238E27FC236}">
              <a16:creationId xmlns:a16="http://schemas.microsoft.com/office/drawing/2014/main" id="{A72E46C5-921A-4C80-AE9C-B9ADC91517C6}"/>
            </a:ext>
          </a:extLst>
        </xdr:cNvPr>
        <xdr:cNvSpPr/>
      </xdr:nvSpPr>
      <xdr:spPr>
        <a:xfrm>
          <a:off x="17325975" y="144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136970</xdr:rowOff>
    </xdr:from>
    <xdr:to>
      <xdr:col>111</xdr:col>
      <xdr:colOff>177800</xdr:colOff>
      <xdr:row>84</xdr:row>
      <xdr:rowOff>137540</xdr:rowOff>
    </xdr:to>
    <xdr:cxnSp macro="">
      <xdr:nvCxnSpPr>
        <xdr:cNvPr id="626" name="直線コネクタ 625">
          <a:extLst>
            <a:ext uri="{FF2B5EF4-FFF2-40B4-BE49-F238E27FC236}">
              <a16:creationId xmlns:a16="http://schemas.microsoft.com/office/drawing/2014/main" id="{EE6C7F0A-B088-4089-89FE-2BC9D5770A74}"/>
            </a:ext>
          </a:extLst>
        </xdr:cNvPr>
        <xdr:cNvCxnSpPr/>
      </xdr:nvCxnSpPr>
      <xdr:spPr>
        <a:xfrm flipV="1">
          <a:off x="17376775" y="14538770"/>
          <a:ext cx="75565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627" name="楕円 626">
          <a:extLst>
            <a:ext uri="{FF2B5EF4-FFF2-40B4-BE49-F238E27FC236}">
              <a16:creationId xmlns:a16="http://schemas.microsoft.com/office/drawing/2014/main" id="{76E8DCF7-4459-4CE0-B909-F059E7182266}"/>
            </a:ext>
          </a:extLst>
        </xdr:cNvPr>
        <xdr:cNvSpPr/>
      </xdr:nvSpPr>
      <xdr:spPr>
        <a:xfrm>
          <a:off x="1657985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137540</xdr:rowOff>
    </xdr:from>
    <xdr:to>
      <xdr:col>107</xdr:col>
      <xdr:colOff>50800</xdr:colOff>
      <xdr:row>84</xdr:row>
      <xdr:rowOff>138685</xdr:rowOff>
    </xdr:to>
    <xdr:cxnSp macro="">
      <xdr:nvCxnSpPr>
        <xdr:cNvPr id="628" name="直線コネクタ 627">
          <a:extLst>
            <a:ext uri="{FF2B5EF4-FFF2-40B4-BE49-F238E27FC236}">
              <a16:creationId xmlns:a16="http://schemas.microsoft.com/office/drawing/2014/main" id="{B025499B-1A21-45C6-9307-0EE8C2ABF44A}"/>
            </a:ext>
          </a:extLst>
        </xdr:cNvPr>
        <xdr:cNvCxnSpPr/>
      </xdr:nvCxnSpPr>
      <xdr:spPr>
        <a:xfrm flipV="1">
          <a:off x="16630650" y="14539340"/>
          <a:ext cx="746125"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629" name="楕円 628">
          <a:extLst>
            <a:ext uri="{FF2B5EF4-FFF2-40B4-BE49-F238E27FC236}">
              <a16:creationId xmlns:a16="http://schemas.microsoft.com/office/drawing/2014/main" id="{5D189269-CD87-4709-A773-92799114AE6D}"/>
            </a:ext>
          </a:extLst>
        </xdr:cNvPr>
        <xdr:cNvSpPr/>
      </xdr:nvSpPr>
      <xdr:spPr>
        <a:xfrm>
          <a:off x="15833725" y="145651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85</xdr:row>
      <xdr:rowOff>42672</xdr:rowOff>
    </xdr:to>
    <xdr:cxnSp macro="">
      <xdr:nvCxnSpPr>
        <xdr:cNvPr id="630" name="直線コネクタ 629">
          <a:extLst>
            <a:ext uri="{FF2B5EF4-FFF2-40B4-BE49-F238E27FC236}">
              <a16:creationId xmlns:a16="http://schemas.microsoft.com/office/drawing/2014/main" id="{F056217B-355E-4BE8-A525-7EE210E5144E}"/>
            </a:ext>
          </a:extLst>
        </xdr:cNvPr>
        <xdr:cNvCxnSpPr/>
      </xdr:nvCxnSpPr>
      <xdr:spPr>
        <a:xfrm flipV="1">
          <a:off x="15865475" y="14540485"/>
          <a:ext cx="765175"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EBF1222C-37BE-426E-9C14-C4D3B39E7341}"/>
            </a:ext>
          </a:extLst>
        </xdr:cNvPr>
        <xdr:cNvSpPr txBox="1"/>
      </xdr:nvSpPr>
      <xdr:spPr>
        <a:xfrm>
          <a:off x="1793247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8C87B2A7-75B1-465A-A440-D8DF49DFCB0F}"/>
            </a:ext>
          </a:extLst>
        </xdr:cNvPr>
        <xdr:cNvSpPr txBox="1"/>
      </xdr:nvSpPr>
      <xdr:spPr>
        <a:xfrm>
          <a:off x="1717047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687EB611-167A-4935-8C0F-FC418937648E}"/>
            </a:ext>
          </a:extLst>
        </xdr:cNvPr>
        <xdr:cNvSpPr txBox="1"/>
      </xdr:nvSpPr>
      <xdr:spPr>
        <a:xfrm>
          <a:off x="16424352"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a:extLst>
            <a:ext uri="{FF2B5EF4-FFF2-40B4-BE49-F238E27FC236}">
              <a16:creationId xmlns:a16="http://schemas.microsoft.com/office/drawing/2014/main" id="{8F16136C-5CE7-48FE-A9ED-2BA417B2BD28}"/>
            </a:ext>
          </a:extLst>
        </xdr:cNvPr>
        <xdr:cNvSpPr txBox="1"/>
      </xdr:nvSpPr>
      <xdr:spPr>
        <a:xfrm>
          <a:off x="156782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7447</xdr:rowOff>
    </xdr:from>
    <xdr:ext cx="469744" cy="259045"/>
    <xdr:sp macro="" textlink="">
      <xdr:nvSpPr>
        <xdr:cNvPr id="635" name="n_1mainValue【消防施設】&#10;一人当たり面積">
          <a:extLst>
            <a:ext uri="{FF2B5EF4-FFF2-40B4-BE49-F238E27FC236}">
              <a16:creationId xmlns:a16="http://schemas.microsoft.com/office/drawing/2014/main" id="{BE8CB901-9382-4EEE-9283-67F956A0D2DC}"/>
            </a:ext>
          </a:extLst>
        </xdr:cNvPr>
        <xdr:cNvSpPr txBox="1"/>
      </xdr:nvSpPr>
      <xdr:spPr>
        <a:xfrm>
          <a:off x="17932477" y="1458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8017</xdr:rowOff>
    </xdr:from>
    <xdr:ext cx="469744" cy="259045"/>
    <xdr:sp macro="" textlink="">
      <xdr:nvSpPr>
        <xdr:cNvPr id="636" name="n_2mainValue【消防施設】&#10;一人当たり面積">
          <a:extLst>
            <a:ext uri="{FF2B5EF4-FFF2-40B4-BE49-F238E27FC236}">
              <a16:creationId xmlns:a16="http://schemas.microsoft.com/office/drawing/2014/main" id="{6E449922-664C-44E5-9ADD-861420E90747}"/>
            </a:ext>
          </a:extLst>
        </xdr:cNvPr>
        <xdr:cNvSpPr txBox="1"/>
      </xdr:nvSpPr>
      <xdr:spPr>
        <a:xfrm>
          <a:off x="17170477" y="1458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637" name="n_3mainValue【消防施設】&#10;一人当たり面積">
          <a:extLst>
            <a:ext uri="{FF2B5EF4-FFF2-40B4-BE49-F238E27FC236}">
              <a16:creationId xmlns:a16="http://schemas.microsoft.com/office/drawing/2014/main" id="{87564273-17AF-4DE4-BED4-1A8726EEDB56}"/>
            </a:ext>
          </a:extLst>
        </xdr:cNvPr>
        <xdr:cNvSpPr txBox="1"/>
      </xdr:nvSpPr>
      <xdr:spPr>
        <a:xfrm>
          <a:off x="16424352"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638" name="n_4mainValue【消防施設】&#10;一人当たり面積">
          <a:extLst>
            <a:ext uri="{FF2B5EF4-FFF2-40B4-BE49-F238E27FC236}">
              <a16:creationId xmlns:a16="http://schemas.microsoft.com/office/drawing/2014/main" id="{71324A81-5FC9-4D50-9454-0FD3DCAABDD6}"/>
            </a:ext>
          </a:extLst>
        </xdr:cNvPr>
        <xdr:cNvSpPr txBox="1"/>
      </xdr:nvSpPr>
      <xdr:spPr>
        <a:xfrm>
          <a:off x="156782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57EBB2C0-8C76-4EEA-BC77-DB6DC80F5C46}"/>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4BC8E06F-EEEE-4BF9-9000-3AD341C19631}"/>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6EF89D2F-573B-48F9-8B8B-56E9278DE354}"/>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CD749B0-0832-40B9-B3F7-BDBCD69E9D44}"/>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2308150A-0F55-40E9-AA2B-4D57984CD654}"/>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23E385EC-EF0B-4C70-B00F-04BED8A9B2C6}"/>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B30083D-0D37-4AA9-B955-7471AE021288}"/>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7DFC0DB1-842A-4E0B-A2DC-E7BE5456E78A}"/>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9475F64-DA52-4386-9AE5-4FC4FB6BEEF6}"/>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72342FF-42D2-4DE6-8155-E2D44FC90BFE}"/>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E5DA48EE-4D37-41E1-9F2D-190FD5A36E9A}"/>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284B130-72D3-4F83-9AC4-7AD3C7A50EF5}"/>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93DD9958-0C21-434A-96E9-3F361DA0F6F1}"/>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AA15794-E505-4ED6-B9DB-1B5DB6F37D04}"/>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80EA5A3E-BE8A-464B-8086-5A59B656F03E}"/>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39B4DFE6-3985-496F-8F2D-084C1018D7FD}"/>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C3C7D459-6C72-41D4-96C2-18512B471149}"/>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590BCB67-9D16-48BC-93CA-9EF08AAEB28A}"/>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B2541CD7-C259-4501-958D-D2D1B7C86BA4}"/>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9E68EE93-A724-4C60-BDAC-C102FA0B0C45}"/>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05676E35-89A8-4A60-993A-1D94F8F2EEEA}"/>
            </a:ext>
          </a:extLst>
        </xdr:cNvPr>
        <xdr:cNvSpPr txBox="1"/>
      </xdr:nvSpPr>
      <xdr:spPr>
        <a:xfrm>
          <a:off x="1030683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BF054F26-AB3D-4AAE-8E6F-B54CC1BE7825}"/>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604AB5D1-D2BA-44B8-8AB3-446BAB891C14}"/>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3A25AA14-BB8E-49F0-B5A0-BB1EE918DDE4}"/>
            </a:ext>
          </a:extLst>
        </xdr:cNvPr>
        <xdr:cNvCxnSpPr/>
      </xdr:nvCxnSpPr>
      <xdr:spPr>
        <a:xfrm flipV="1">
          <a:off x="1388998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DCAF6F6E-D74C-4553-B7A1-4795809B1276}"/>
            </a:ext>
          </a:extLst>
        </xdr:cNvPr>
        <xdr:cNvSpPr txBox="1"/>
      </xdr:nvSpPr>
      <xdr:spPr>
        <a:xfrm>
          <a:off x="1392872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1925C377-C6E3-4C29-BF07-28FBA612D920}"/>
            </a:ext>
          </a:extLst>
        </xdr:cNvPr>
        <xdr:cNvCxnSpPr/>
      </xdr:nvCxnSpPr>
      <xdr:spPr>
        <a:xfrm>
          <a:off x="13801725" y="184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BE069DAF-EE2C-4E94-9C3A-08E821A4B45E}"/>
            </a:ext>
          </a:extLst>
        </xdr:cNvPr>
        <xdr:cNvSpPr txBox="1"/>
      </xdr:nvSpPr>
      <xdr:spPr>
        <a:xfrm>
          <a:off x="1392872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FF99E42E-880F-406D-8906-B420D803CF5B}"/>
            </a:ext>
          </a:extLst>
        </xdr:cNvPr>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7" name="【庁舎】&#10;有形固定資産減価償却率平均値テキスト">
          <a:extLst>
            <a:ext uri="{FF2B5EF4-FFF2-40B4-BE49-F238E27FC236}">
              <a16:creationId xmlns:a16="http://schemas.microsoft.com/office/drawing/2014/main" id="{9D27DD85-864E-4D9B-B2D7-CE3B5D61CF86}"/>
            </a:ext>
          </a:extLst>
        </xdr:cNvPr>
        <xdr:cNvSpPr txBox="1"/>
      </xdr:nvSpPr>
      <xdr:spPr>
        <a:xfrm>
          <a:off x="13928725"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5D09259C-7213-4716-B088-61E2FBC676E2}"/>
            </a:ext>
          </a:extLst>
        </xdr:cNvPr>
        <xdr:cNvSpPr/>
      </xdr:nvSpPr>
      <xdr:spPr>
        <a:xfrm>
          <a:off x="13839825" y="18053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6F7E7D04-6C52-4709-8935-2DA2BC9EF24D}"/>
            </a:ext>
          </a:extLst>
        </xdr:cNvPr>
        <xdr:cNvSpPr/>
      </xdr:nvSpPr>
      <xdr:spPr>
        <a:xfrm>
          <a:off x="13115925"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B73E0580-11F9-4B93-9C04-A045E509BA46}"/>
            </a:ext>
          </a:extLst>
        </xdr:cNvPr>
        <xdr:cNvSpPr/>
      </xdr:nvSpPr>
      <xdr:spPr>
        <a:xfrm>
          <a:off x="123698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837C00A0-8129-4F97-9F87-D3319EAC9B24}"/>
            </a:ext>
          </a:extLst>
        </xdr:cNvPr>
        <xdr:cNvSpPr/>
      </xdr:nvSpPr>
      <xdr:spPr>
        <a:xfrm>
          <a:off x="11623675" y="178701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696C3B1C-20DC-4627-855D-F17072DA4B07}"/>
            </a:ext>
          </a:extLst>
        </xdr:cNvPr>
        <xdr:cNvSpPr/>
      </xdr:nvSpPr>
      <xdr:spPr>
        <a:xfrm>
          <a:off x="10848975"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B892ACC-6572-4CE7-8082-D2A1367FD546}"/>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0088005-283C-4F9A-834F-7997AD245DBB}"/>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5EF1AFE-43D0-48F5-8277-6AB7846CCD45}"/>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001ACBC-DFCF-4691-80FC-7007FEAFEA73}"/>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1BF7408-8AE0-421E-8C24-3FD6389CBFD9}"/>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678" name="楕円 677">
          <a:extLst>
            <a:ext uri="{FF2B5EF4-FFF2-40B4-BE49-F238E27FC236}">
              <a16:creationId xmlns:a16="http://schemas.microsoft.com/office/drawing/2014/main" id="{FAE3B5B3-5F97-437C-831D-4BBD0399D697}"/>
            </a:ext>
          </a:extLst>
        </xdr:cNvPr>
        <xdr:cNvSpPr/>
      </xdr:nvSpPr>
      <xdr:spPr>
        <a:xfrm>
          <a:off x="13839825" y="18282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24147</xdr:rowOff>
    </xdr:from>
    <xdr:ext cx="405111" cy="259045"/>
    <xdr:sp macro="" textlink="">
      <xdr:nvSpPr>
        <xdr:cNvPr id="679" name="【庁舎】&#10;有形固定資産減価償却率該当値テキスト">
          <a:extLst>
            <a:ext uri="{FF2B5EF4-FFF2-40B4-BE49-F238E27FC236}">
              <a16:creationId xmlns:a16="http://schemas.microsoft.com/office/drawing/2014/main" id="{C598B110-FDA7-4730-BBB6-E656AD669DA7}"/>
            </a:ext>
          </a:extLst>
        </xdr:cNvPr>
        <xdr:cNvSpPr txBox="1"/>
      </xdr:nvSpPr>
      <xdr:spPr>
        <a:xfrm>
          <a:off x="13928725"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680" name="楕円 679">
          <a:extLst>
            <a:ext uri="{FF2B5EF4-FFF2-40B4-BE49-F238E27FC236}">
              <a16:creationId xmlns:a16="http://schemas.microsoft.com/office/drawing/2014/main" id="{9A0925B6-259E-46C1-98E7-33E0FBD8BC15}"/>
            </a:ext>
          </a:extLst>
        </xdr:cNvPr>
        <xdr:cNvSpPr/>
      </xdr:nvSpPr>
      <xdr:spPr>
        <a:xfrm>
          <a:off x="13115925"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106</xdr:row>
      <xdr:rowOff>160020</xdr:rowOff>
    </xdr:to>
    <xdr:cxnSp macro="">
      <xdr:nvCxnSpPr>
        <xdr:cNvPr id="681" name="直線コネクタ 680">
          <a:extLst>
            <a:ext uri="{FF2B5EF4-FFF2-40B4-BE49-F238E27FC236}">
              <a16:creationId xmlns:a16="http://schemas.microsoft.com/office/drawing/2014/main" id="{ABE79D7A-004E-4DD7-82E7-1E73D3618FA6}"/>
            </a:ext>
          </a:extLst>
        </xdr:cNvPr>
        <xdr:cNvCxnSpPr/>
      </xdr:nvCxnSpPr>
      <xdr:spPr>
        <a:xfrm>
          <a:off x="13166725" y="183337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110489</xdr:rowOff>
    </xdr:from>
    <xdr:to>
      <xdr:col>76</xdr:col>
      <xdr:colOff>165100</xdr:colOff>
      <xdr:row>107</xdr:row>
      <xdr:rowOff>40639</xdr:rowOff>
    </xdr:to>
    <xdr:sp macro="" textlink="">
      <xdr:nvSpPr>
        <xdr:cNvPr id="682" name="楕円 681">
          <a:extLst>
            <a:ext uri="{FF2B5EF4-FFF2-40B4-BE49-F238E27FC236}">
              <a16:creationId xmlns:a16="http://schemas.microsoft.com/office/drawing/2014/main" id="{D28AA760-828A-40ED-8BA5-181A8D1FD753}"/>
            </a:ext>
          </a:extLst>
        </xdr:cNvPr>
        <xdr:cNvSpPr/>
      </xdr:nvSpPr>
      <xdr:spPr>
        <a:xfrm>
          <a:off x="123698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106</xdr:row>
      <xdr:rowOff>161289</xdr:rowOff>
    </xdr:to>
    <xdr:cxnSp macro="">
      <xdr:nvCxnSpPr>
        <xdr:cNvPr id="683" name="直線コネクタ 682">
          <a:extLst>
            <a:ext uri="{FF2B5EF4-FFF2-40B4-BE49-F238E27FC236}">
              <a16:creationId xmlns:a16="http://schemas.microsoft.com/office/drawing/2014/main" id="{B3B103DD-3A11-4970-BE6B-4A64D3EC9E1E}"/>
            </a:ext>
          </a:extLst>
        </xdr:cNvPr>
        <xdr:cNvCxnSpPr/>
      </xdr:nvCxnSpPr>
      <xdr:spPr>
        <a:xfrm flipV="1">
          <a:off x="12420600" y="18333720"/>
          <a:ext cx="74612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684" name="楕円 683">
          <a:extLst>
            <a:ext uri="{FF2B5EF4-FFF2-40B4-BE49-F238E27FC236}">
              <a16:creationId xmlns:a16="http://schemas.microsoft.com/office/drawing/2014/main" id="{E7D2177F-A11B-4193-914F-9F9F3BF71615}"/>
            </a:ext>
          </a:extLst>
        </xdr:cNvPr>
        <xdr:cNvSpPr/>
      </xdr:nvSpPr>
      <xdr:spPr>
        <a:xfrm>
          <a:off x="11623675" y="18324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161289</xdr:rowOff>
    </xdr:from>
    <xdr:to>
      <xdr:col>76</xdr:col>
      <xdr:colOff>114300</xdr:colOff>
      <xdr:row>107</xdr:row>
      <xdr:rowOff>30480</xdr:rowOff>
    </xdr:to>
    <xdr:cxnSp macro="">
      <xdr:nvCxnSpPr>
        <xdr:cNvPr id="685" name="直線コネクタ 684">
          <a:extLst>
            <a:ext uri="{FF2B5EF4-FFF2-40B4-BE49-F238E27FC236}">
              <a16:creationId xmlns:a16="http://schemas.microsoft.com/office/drawing/2014/main" id="{DABDC9A4-3327-46A4-97BB-5434538F479B}"/>
            </a:ext>
          </a:extLst>
        </xdr:cNvPr>
        <xdr:cNvCxnSpPr/>
      </xdr:nvCxnSpPr>
      <xdr:spPr>
        <a:xfrm flipV="1">
          <a:off x="11655425" y="18334989"/>
          <a:ext cx="765175"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686" name="楕円 685">
          <a:extLst>
            <a:ext uri="{FF2B5EF4-FFF2-40B4-BE49-F238E27FC236}">
              <a16:creationId xmlns:a16="http://schemas.microsoft.com/office/drawing/2014/main" id="{E73B7520-5398-4AF7-A597-262E74E7F65A}"/>
            </a:ext>
          </a:extLst>
        </xdr:cNvPr>
        <xdr:cNvSpPr/>
      </xdr:nvSpPr>
      <xdr:spPr>
        <a:xfrm>
          <a:off x="10848975"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30480</xdr:rowOff>
    </xdr:to>
    <xdr:cxnSp macro="">
      <xdr:nvCxnSpPr>
        <xdr:cNvPr id="687" name="直線コネクタ 686">
          <a:extLst>
            <a:ext uri="{FF2B5EF4-FFF2-40B4-BE49-F238E27FC236}">
              <a16:creationId xmlns:a16="http://schemas.microsoft.com/office/drawing/2014/main" id="{1ABE525F-FB39-4A28-8DDE-4240EDC88DAD}"/>
            </a:ext>
          </a:extLst>
        </xdr:cNvPr>
        <xdr:cNvCxnSpPr/>
      </xdr:nvCxnSpPr>
      <xdr:spPr>
        <a:xfrm>
          <a:off x="10899775" y="1836420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88" name="n_1aveValue【庁舎】&#10;有形固定資産減価償却率">
          <a:extLst>
            <a:ext uri="{FF2B5EF4-FFF2-40B4-BE49-F238E27FC236}">
              <a16:creationId xmlns:a16="http://schemas.microsoft.com/office/drawing/2014/main" id="{4694E7C8-1B19-4682-9536-94D03EB7830A}"/>
            </a:ext>
          </a:extLst>
        </xdr:cNvPr>
        <xdr:cNvSpPr txBox="1"/>
      </xdr:nvSpPr>
      <xdr:spPr>
        <a:xfrm>
          <a:off x="12980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9" name="n_2aveValue【庁舎】&#10;有形固定資産減価償却率">
          <a:extLst>
            <a:ext uri="{FF2B5EF4-FFF2-40B4-BE49-F238E27FC236}">
              <a16:creationId xmlns:a16="http://schemas.microsoft.com/office/drawing/2014/main" id="{BDB2ADF4-C96F-4243-ABEE-1EE4E2711B61}"/>
            </a:ext>
          </a:extLst>
        </xdr:cNvPr>
        <xdr:cNvSpPr txBox="1"/>
      </xdr:nvSpPr>
      <xdr:spPr>
        <a:xfrm>
          <a:off x="12246619"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0" name="n_3aveValue【庁舎】&#10;有形固定資産減価償却率">
          <a:extLst>
            <a:ext uri="{FF2B5EF4-FFF2-40B4-BE49-F238E27FC236}">
              <a16:creationId xmlns:a16="http://schemas.microsoft.com/office/drawing/2014/main" id="{1322B6AE-CD7B-40B3-90A9-13EE9DCB43AD}"/>
            </a:ext>
          </a:extLst>
        </xdr:cNvPr>
        <xdr:cNvSpPr txBox="1"/>
      </xdr:nvSpPr>
      <xdr:spPr>
        <a:xfrm>
          <a:off x="1150049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1" name="n_4aveValue【庁舎】&#10;有形固定資産減価償却率">
          <a:extLst>
            <a:ext uri="{FF2B5EF4-FFF2-40B4-BE49-F238E27FC236}">
              <a16:creationId xmlns:a16="http://schemas.microsoft.com/office/drawing/2014/main" id="{17092739-E94A-48E9-9AD5-2A383AEEFC86}"/>
            </a:ext>
          </a:extLst>
        </xdr:cNvPr>
        <xdr:cNvSpPr txBox="1"/>
      </xdr:nvSpPr>
      <xdr:spPr>
        <a:xfrm>
          <a:off x="1072579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692" name="n_1mainValue【庁舎】&#10;有形固定資産減価償却率">
          <a:extLst>
            <a:ext uri="{FF2B5EF4-FFF2-40B4-BE49-F238E27FC236}">
              <a16:creationId xmlns:a16="http://schemas.microsoft.com/office/drawing/2014/main" id="{C5B4014A-2A2F-4552-9F9B-6F3908E1435D}"/>
            </a:ext>
          </a:extLst>
        </xdr:cNvPr>
        <xdr:cNvSpPr txBox="1"/>
      </xdr:nvSpPr>
      <xdr:spPr>
        <a:xfrm>
          <a:off x="12980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31766</xdr:rowOff>
    </xdr:from>
    <xdr:ext cx="405111" cy="259045"/>
    <xdr:sp macro="" textlink="">
      <xdr:nvSpPr>
        <xdr:cNvPr id="693" name="n_2mainValue【庁舎】&#10;有形固定資産減価償却率">
          <a:extLst>
            <a:ext uri="{FF2B5EF4-FFF2-40B4-BE49-F238E27FC236}">
              <a16:creationId xmlns:a16="http://schemas.microsoft.com/office/drawing/2014/main" id="{35159090-E0C7-4A06-88B8-08B90F4B002B}"/>
            </a:ext>
          </a:extLst>
        </xdr:cNvPr>
        <xdr:cNvSpPr txBox="1"/>
      </xdr:nvSpPr>
      <xdr:spPr>
        <a:xfrm>
          <a:off x="12246619"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694" name="n_3mainValue【庁舎】&#10;有形固定資産減価償却率">
          <a:extLst>
            <a:ext uri="{FF2B5EF4-FFF2-40B4-BE49-F238E27FC236}">
              <a16:creationId xmlns:a16="http://schemas.microsoft.com/office/drawing/2014/main" id="{33E58368-3863-425F-B960-C34CE2EA3CCC}"/>
            </a:ext>
          </a:extLst>
        </xdr:cNvPr>
        <xdr:cNvSpPr txBox="1"/>
      </xdr:nvSpPr>
      <xdr:spPr>
        <a:xfrm>
          <a:off x="1150049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695" name="n_4mainValue【庁舎】&#10;有形固定資産減価償却率">
          <a:extLst>
            <a:ext uri="{FF2B5EF4-FFF2-40B4-BE49-F238E27FC236}">
              <a16:creationId xmlns:a16="http://schemas.microsoft.com/office/drawing/2014/main" id="{24DFC23A-0391-440F-86CC-451C052FA310}"/>
            </a:ext>
          </a:extLst>
        </xdr:cNvPr>
        <xdr:cNvSpPr txBox="1"/>
      </xdr:nvSpPr>
      <xdr:spPr>
        <a:xfrm>
          <a:off x="1072579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1104AAE3-6562-4BF4-9ACF-DA97C48D27D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D9977525-5098-42CD-AA86-BC8D42BC0D4A}"/>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A14BC089-5042-4141-A2F8-D5989A3FAB02}"/>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72043BDA-BFAB-4F78-9CF5-4DA4BD30BE36}"/>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C16CE40-A727-43E2-B63A-F05BD29A703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4CCC5E46-22EC-48A0-A533-4410F6F0E56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44B1C03-5905-403D-8802-B93D70ACD036}"/>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81768D1-E66D-47F5-984D-8437C9B25AE8}"/>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1720326-4670-4952-9B5A-DA44B49F4F8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F694A01-D8F9-4592-8378-50A79CDD7F88}"/>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9341EB90-2581-47A6-AE34-3BCA146828DF}"/>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AC8081D9-8222-4440-9A4F-D0FF3CCEAC26}"/>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92949FA0-BB8C-4DD1-8A63-1C7F749CC058}"/>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D6B7800C-B215-404E-9268-4C5BD1B7A5D4}"/>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44585D3-6F5F-4A73-A885-712514F72B92}"/>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34DAA561-B4EC-4FDC-A0C8-A36D0F770B3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BA1B9313-1EA5-4D5B-945A-54E01FB3ADE1}"/>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F4E38BEC-B5A7-4C97-AA28-36674DF5CE09}"/>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8B7CEB2B-201B-45AF-9EB3-A95FD862038D}"/>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B7CE9C14-78AC-4540-B861-6F52F508B3BF}"/>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CE1D2069-B26D-4113-A21A-8D1C4FE4B9FD}"/>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4ABD5282-D607-4260-A080-5DAA7AAF8CEE}"/>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D34604B7-F7C7-4D04-9840-DBDA768542F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DCDAA14C-B540-4799-8784-E5C7A36DA23F}"/>
            </a:ext>
          </a:extLst>
        </xdr:cNvPr>
        <xdr:cNvCxnSpPr/>
      </xdr:nvCxnSpPr>
      <xdr:spPr>
        <a:xfrm flipV="1">
          <a:off x="188461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57AF830C-A26C-4A77-BEE5-E826568FB1BE}"/>
            </a:ext>
          </a:extLst>
        </xdr:cNvPr>
        <xdr:cNvSpPr txBox="1"/>
      </xdr:nvSpPr>
      <xdr:spPr>
        <a:xfrm>
          <a:off x="188849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49481372-F969-48F9-8E2E-D839F9116DD0}"/>
            </a:ext>
          </a:extLst>
        </xdr:cNvPr>
        <xdr:cNvCxnSpPr/>
      </xdr:nvCxnSpPr>
      <xdr:spPr>
        <a:xfrm>
          <a:off x="18786475" y="185733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ADAE76CD-689F-415C-A72D-56DAD7F58FC0}"/>
            </a:ext>
          </a:extLst>
        </xdr:cNvPr>
        <xdr:cNvSpPr txBox="1"/>
      </xdr:nvSpPr>
      <xdr:spPr>
        <a:xfrm>
          <a:off x="188849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73CF3532-8805-465A-A8DB-E759EA2F6E09}"/>
            </a:ext>
          </a:extLst>
        </xdr:cNvPr>
        <xdr:cNvCxnSpPr/>
      </xdr:nvCxnSpPr>
      <xdr:spPr>
        <a:xfrm>
          <a:off x="18786475" y="17280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4" name="【庁舎】&#10;一人当たり面積平均値テキスト">
          <a:extLst>
            <a:ext uri="{FF2B5EF4-FFF2-40B4-BE49-F238E27FC236}">
              <a16:creationId xmlns:a16="http://schemas.microsoft.com/office/drawing/2014/main" id="{8B70486F-BBB7-4792-BD28-26896CBC8017}"/>
            </a:ext>
          </a:extLst>
        </xdr:cNvPr>
        <xdr:cNvSpPr txBox="1"/>
      </xdr:nvSpPr>
      <xdr:spPr>
        <a:xfrm>
          <a:off x="188849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C2C22920-5EEB-4DDB-85A5-BD658403AB84}"/>
            </a:ext>
          </a:extLst>
        </xdr:cNvPr>
        <xdr:cNvSpPr/>
      </xdr:nvSpPr>
      <xdr:spPr>
        <a:xfrm>
          <a:off x="187960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10255A41-530C-4DBC-BD77-FB6A364A720D}"/>
            </a:ext>
          </a:extLst>
        </xdr:cNvPr>
        <xdr:cNvSpPr/>
      </xdr:nvSpPr>
      <xdr:spPr>
        <a:xfrm>
          <a:off x="18100675" y="18274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3298F4F3-9584-403A-B3DB-3B7A5075DD4A}"/>
            </a:ext>
          </a:extLst>
        </xdr:cNvPr>
        <xdr:cNvSpPr/>
      </xdr:nvSpPr>
      <xdr:spPr>
        <a:xfrm>
          <a:off x="17325975"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E40CCC9B-41E8-459B-97BD-95792FACE640}"/>
            </a:ext>
          </a:extLst>
        </xdr:cNvPr>
        <xdr:cNvSpPr/>
      </xdr:nvSpPr>
      <xdr:spPr>
        <a:xfrm>
          <a:off x="1657985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40036519-A9D9-46BC-97BF-5AB989B3F67D}"/>
            </a:ext>
          </a:extLst>
        </xdr:cNvPr>
        <xdr:cNvSpPr/>
      </xdr:nvSpPr>
      <xdr:spPr>
        <a:xfrm>
          <a:off x="15833725" y="182810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75E4EC9-9593-41AC-A4F9-E72FD7B32BF8}"/>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9FDC765D-ED3B-4D12-B0E1-513293ECA7DE}"/>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90D8CD0-0A76-44A2-969F-24F03F54142A}"/>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E56B3FA-CEBB-46E0-A072-18FF7BB43F55}"/>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647A495-47FA-4367-B245-2D602724A70D}"/>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xdr:rowOff>
    </xdr:from>
    <xdr:to>
      <xdr:col>116</xdr:col>
      <xdr:colOff>114300</xdr:colOff>
      <xdr:row>107</xdr:row>
      <xdr:rowOff>114808</xdr:rowOff>
    </xdr:to>
    <xdr:sp macro="" textlink="">
      <xdr:nvSpPr>
        <xdr:cNvPr id="735" name="楕円 734">
          <a:extLst>
            <a:ext uri="{FF2B5EF4-FFF2-40B4-BE49-F238E27FC236}">
              <a16:creationId xmlns:a16="http://schemas.microsoft.com/office/drawing/2014/main" id="{B602BF82-6AB9-44C3-AB65-B8298F31358F}"/>
            </a:ext>
          </a:extLst>
        </xdr:cNvPr>
        <xdr:cNvSpPr/>
      </xdr:nvSpPr>
      <xdr:spPr>
        <a:xfrm>
          <a:off x="187960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163085</xdr:rowOff>
    </xdr:from>
    <xdr:ext cx="469744" cy="259045"/>
    <xdr:sp macro="" textlink="">
      <xdr:nvSpPr>
        <xdr:cNvPr id="736" name="【庁舎】&#10;一人当たり面積該当値テキスト">
          <a:extLst>
            <a:ext uri="{FF2B5EF4-FFF2-40B4-BE49-F238E27FC236}">
              <a16:creationId xmlns:a16="http://schemas.microsoft.com/office/drawing/2014/main" id="{1B795DAE-D56F-41BA-AB40-CB7D94CD2412}"/>
            </a:ext>
          </a:extLst>
        </xdr:cNvPr>
        <xdr:cNvSpPr txBox="1"/>
      </xdr:nvSpPr>
      <xdr:spPr>
        <a:xfrm>
          <a:off x="18884900"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xdr:rowOff>
    </xdr:from>
    <xdr:to>
      <xdr:col>112</xdr:col>
      <xdr:colOff>38100</xdr:colOff>
      <xdr:row>107</xdr:row>
      <xdr:rowOff>116332</xdr:rowOff>
    </xdr:to>
    <xdr:sp macro="" textlink="">
      <xdr:nvSpPr>
        <xdr:cNvPr id="737" name="楕円 736">
          <a:extLst>
            <a:ext uri="{FF2B5EF4-FFF2-40B4-BE49-F238E27FC236}">
              <a16:creationId xmlns:a16="http://schemas.microsoft.com/office/drawing/2014/main" id="{59FE06EC-1B08-46D0-9DFB-568492072253}"/>
            </a:ext>
          </a:extLst>
        </xdr:cNvPr>
        <xdr:cNvSpPr/>
      </xdr:nvSpPr>
      <xdr:spPr>
        <a:xfrm>
          <a:off x="18100675" y="183598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64008</xdr:rowOff>
    </xdr:from>
    <xdr:to>
      <xdr:col>116</xdr:col>
      <xdr:colOff>63500</xdr:colOff>
      <xdr:row>107</xdr:row>
      <xdr:rowOff>65532</xdr:rowOff>
    </xdr:to>
    <xdr:cxnSp macro="">
      <xdr:nvCxnSpPr>
        <xdr:cNvPr id="738" name="直線コネクタ 737">
          <a:extLst>
            <a:ext uri="{FF2B5EF4-FFF2-40B4-BE49-F238E27FC236}">
              <a16:creationId xmlns:a16="http://schemas.microsoft.com/office/drawing/2014/main" id="{52D120FC-2D7E-45F6-B63B-BCDF48DF1F97}"/>
            </a:ext>
          </a:extLst>
        </xdr:cNvPr>
        <xdr:cNvCxnSpPr/>
      </xdr:nvCxnSpPr>
      <xdr:spPr>
        <a:xfrm flipV="1">
          <a:off x="18132425" y="18409158"/>
          <a:ext cx="71437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xdr:rowOff>
    </xdr:from>
    <xdr:to>
      <xdr:col>107</xdr:col>
      <xdr:colOff>101600</xdr:colOff>
      <xdr:row>107</xdr:row>
      <xdr:rowOff>117856</xdr:rowOff>
    </xdr:to>
    <xdr:sp macro="" textlink="">
      <xdr:nvSpPr>
        <xdr:cNvPr id="739" name="楕円 738">
          <a:extLst>
            <a:ext uri="{FF2B5EF4-FFF2-40B4-BE49-F238E27FC236}">
              <a16:creationId xmlns:a16="http://schemas.microsoft.com/office/drawing/2014/main" id="{077E512B-39CA-4275-89D9-4A4448974979}"/>
            </a:ext>
          </a:extLst>
        </xdr:cNvPr>
        <xdr:cNvSpPr/>
      </xdr:nvSpPr>
      <xdr:spPr>
        <a:xfrm>
          <a:off x="17325975"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65532</xdr:rowOff>
    </xdr:from>
    <xdr:to>
      <xdr:col>111</xdr:col>
      <xdr:colOff>177800</xdr:colOff>
      <xdr:row>107</xdr:row>
      <xdr:rowOff>67056</xdr:rowOff>
    </xdr:to>
    <xdr:cxnSp macro="">
      <xdr:nvCxnSpPr>
        <xdr:cNvPr id="740" name="直線コネクタ 739">
          <a:extLst>
            <a:ext uri="{FF2B5EF4-FFF2-40B4-BE49-F238E27FC236}">
              <a16:creationId xmlns:a16="http://schemas.microsoft.com/office/drawing/2014/main" id="{398384DB-B0FE-4252-BF6D-BE733646A993}"/>
            </a:ext>
          </a:extLst>
        </xdr:cNvPr>
        <xdr:cNvCxnSpPr/>
      </xdr:nvCxnSpPr>
      <xdr:spPr>
        <a:xfrm flipV="1">
          <a:off x="17376775" y="18410682"/>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18162</xdr:rowOff>
    </xdr:from>
    <xdr:to>
      <xdr:col>102</xdr:col>
      <xdr:colOff>165100</xdr:colOff>
      <xdr:row>107</xdr:row>
      <xdr:rowOff>119762</xdr:rowOff>
    </xdr:to>
    <xdr:sp macro="" textlink="">
      <xdr:nvSpPr>
        <xdr:cNvPr id="741" name="楕円 740">
          <a:extLst>
            <a:ext uri="{FF2B5EF4-FFF2-40B4-BE49-F238E27FC236}">
              <a16:creationId xmlns:a16="http://schemas.microsoft.com/office/drawing/2014/main" id="{8D48817F-8D20-46CA-9648-AD922034A5FA}"/>
            </a:ext>
          </a:extLst>
        </xdr:cNvPr>
        <xdr:cNvSpPr/>
      </xdr:nvSpPr>
      <xdr:spPr>
        <a:xfrm>
          <a:off x="1657985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68962</xdr:rowOff>
    </xdr:to>
    <xdr:cxnSp macro="">
      <xdr:nvCxnSpPr>
        <xdr:cNvPr id="742" name="直線コネクタ 741">
          <a:extLst>
            <a:ext uri="{FF2B5EF4-FFF2-40B4-BE49-F238E27FC236}">
              <a16:creationId xmlns:a16="http://schemas.microsoft.com/office/drawing/2014/main" id="{FEC78886-24E3-4FB8-861F-B8DB9E186CB6}"/>
            </a:ext>
          </a:extLst>
        </xdr:cNvPr>
        <xdr:cNvCxnSpPr/>
      </xdr:nvCxnSpPr>
      <xdr:spPr>
        <a:xfrm flipV="1">
          <a:off x="16630650" y="18412206"/>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18162</xdr:rowOff>
    </xdr:from>
    <xdr:to>
      <xdr:col>98</xdr:col>
      <xdr:colOff>38100</xdr:colOff>
      <xdr:row>107</xdr:row>
      <xdr:rowOff>119762</xdr:rowOff>
    </xdr:to>
    <xdr:sp macro="" textlink="">
      <xdr:nvSpPr>
        <xdr:cNvPr id="743" name="楕円 742">
          <a:extLst>
            <a:ext uri="{FF2B5EF4-FFF2-40B4-BE49-F238E27FC236}">
              <a16:creationId xmlns:a16="http://schemas.microsoft.com/office/drawing/2014/main" id="{A131CF8D-62F7-4B19-8B78-A4D8047233B9}"/>
            </a:ext>
          </a:extLst>
        </xdr:cNvPr>
        <xdr:cNvSpPr/>
      </xdr:nvSpPr>
      <xdr:spPr>
        <a:xfrm>
          <a:off x="15833725" y="18363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68962</xdr:rowOff>
    </xdr:from>
    <xdr:to>
      <xdr:col>102</xdr:col>
      <xdr:colOff>114300</xdr:colOff>
      <xdr:row>107</xdr:row>
      <xdr:rowOff>68962</xdr:rowOff>
    </xdr:to>
    <xdr:cxnSp macro="">
      <xdr:nvCxnSpPr>
        <xdr:cNvPr id="744" name="直線コネクタ 743">
          <a:extLst>
            <a:ext uri="{FF2B5EF4-FFF2-40B4-BE49-F238E27FC236}">
              <a16:creationId xmlns:a16="http://schemas.microsoft.com/office/drawing/2014/main" id="{316369AA-64D2-471A-9A52-1C5F8AD5AFC0}"/>
            </a:ext>
          </a:extLst>
        </xdr:cNvPr>
        <xdr:cNvCxnSpPr/>
      </xdr:nvCxnSpPr>
      <xdr:spPr>
        <a:xfrm>
          <a:off x="15865475" y="1841411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45" name="n_1aveValue【庁舎】&#10;一人当たり面積">
          <a:extLst>
            <a:ext uri="{FF2B5EF4-FFF2-40B4-BE49-F238E27FC236}">
              <a16:creationId xmlns:a16="http://schemas.microsoft.com/office/drawing/2014/main" id="{920B0B1B-338E-41A7-A001-5815E2A4A41C}"/>
            </a:ext>
          </a:extLst>
        </xdr:cNvPr>
        <xdr:cNvSpPr txBox="1"/>
      </xdr:nvSpPr>
      <xdr:spPr>
        <a:xfrm>
          <a:off x="1793247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46" name="n_2aveValue【庁舎】&#10;一人当たり面積">
          <a:extLst>
            <a:ext uri="{FF2B5EF4-FFF2-40B4-BE49-F238E27FC236}">
              <a16:creationId xmlns:a16="http://schemas.microsoft.com/office/drawing/2014/main" id="{8C6A6E8C-B251-4C53-BEC3-04954DA88833}"/>
            </a:ext>
          </a:extLst>
        </xdr:cNvPr>
        <xdr:cNvSpPr txBox="1"/>
      </xdr:nvSpPr>
      <xdr:spPr>
        <a:xfrm>
          <a:off x="1717047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7" name="n_3aveValue【庁舎】&#10;一人当たり面積">
          <a:extLst>
            <a:ext uri="{FF2B5EF4-FFF2-40B4-BE49-F238E27FC236}">
              <a16:creationId xmlns:a16="http://schemas.microsoft.com/office/drawing/2014/main" id="{DAE1E5D9-3473-48D9-A9F9-172A7C748CB2}"/>
            </a:ext>
          </a:extLst>
        </xdr:cNvPr>
        <xdr:cNvSpPr txBox="1"/>
      </xdr:nvSpPr>
      <xdr:spPr>
        <a:xfrm>
          <a:off x="16424352"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48" name="n_4aveValue【庁舎】&#10;一人当たり面積">
          <a:extLst>
            <a:ext uri="{FF2B5EF4-FFF2-40B4-BE49-F238E27FC236}">
              <a16:creationId xmlns:a16="http://schemas.microsoft.com/office/drawing/2014/main" id="{580AB2AE-2209-4597-A2E8-C772648B5BC2}"/>
            </a:ext>
          </a:extLst>
        </xdr:cNvPr>
        <xdr:cNvSpPr txBox="1"/>
      </xdr:nvSpPr>
      <xdr:spPr>
        <a:xfrm>
          <a:off x="156782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107459</xdr:rowOff>
    </xdr:from>
    <xdr:ext cx="469744" cy="259045"/>
    <xdr:sp macro="" textlink="">
      <xdr:nvSpPr>
        <xdr:cNvPr id="749" name="n_1mainValue【庁舎】&#10;一人当たり面積">
          <a:extLst>
            <a:ext uri="{FF2B5EF4-FFF2-40B4-BE49-F238E27FC236}">
              <a16:creationId xmlns:a16="http://schemas.microsoft.com/office/drawing/2014/main" id="{D69DB0A9-EBDB-4F06-B35A-24F08F27D18D}"/>
            </a:ext>
          </a:extLst>
        </xdr:cNvPr>
        <xdr:cNvSpPr txBox="1"/>
      </xdr:nvSpPr>
      <xdr:spPr>
        <a:xfrm>
          <a:off x="1793247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108983</xdr:rowOff>
    </xdr:from>
    <xdr:ext cx="469744" cy="259045"/>
    <xdr:sp macro="" textlink="">
      <xdr:nvSpPr>
        <xdr:cNvPr id="750" name="n_2mainValue【庁舎】&#10;一人当たり面積">
          <a:extLst>
            <a:ext uri="{FF2B5EF4-FFF2-40B4-BE49-F238E27FC236}">
              <a16:creationId xmlns:a16="http://schemas.microsoft.com/office/drawing/2014/main" id="{EE976657-C554-4C6B-954D-818001154EB4}"/>
            </a:ext>
          </a:extLst>
        </xdr:cNvPr>
        <xdr:cNvSpPr txBox="1"/>
      </xdr:nvSpPr>
      <xdr:spPr>
        <a:xfrm>
          <a:off x="1717047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110889</xdr:rowOff>
    </xdr:from>
    <xdr:ext cx="469744" cy="259045"/>
    <xdr:sp macro="" textlink="">
      <xdr:nvSpPr>
        <xdr:cNvPr id="751" name="n_3mainValue【庁舎】&#10;一人当たり面積">
          <a:extLst>
            <a:ext uri="{FF2B5EF4-FFF2-40B4-BE49-F238E27FC236}">
              <a16:creationId xmlns:a16="http://schemas.microsoft.com/office/drawing/2014/main" id="{4D0F2D1F-4CD6-4AF7-956D-11CFA6400309}"/>
            </a:ext>
          </a:extLst>
        </xdr:cNvPr>
        <xdr:cNvSpPr txBox="1"/>
      </xdr:nvSpPr>
      <xdr:spPr>
        <a:xfrm>
          <a:off x="16424352"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110889</xdr:rowOff>
    </xdr:from>
    <xdr:ext cx="469744" cy="259045"/>
    <xdr:sp macro="" textlink="">
      <xdr:nvSpPr>
        <xdr:cNvPr id="752" name="n_4mainValue【庁舎】&#10;一人当たり面積">
          <a:extLst>
            <a:ext uri="{FF2B5EF4-FFF2-40B4-BE49-F238E27FC236}">
              <a16:creationId xmlns:a16="http://schemas.microsoft.com/office/drawing/2014/main" id="{7B005851-B3C1-4E3F-8C14-4E558705C3A7}"/>
            </a:ext>
          </a:extLst>
        </xdr:cNvPr>
        <xdr:cNvSpPr txBox="1"/>
      </xdr:nvSpPr>
      <xdr:spPr>
        <a:xfrm>
          <a:off x="156782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B60CE5CC-E950-4F86-B8B2-5801E26F7313}"/>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96014C47-AC32-4FEE-B281-3A3DF6C7301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D62BAA1E-294E-46DA-BFF5-F9AA0C2DBDA2}"/>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体育館・プールについては、体育館が令和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年度に法定耐用年数を迎えるため、有形固定資産減価償却率は類似団体平均を上回っている。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体育館については建て替えに向けた検討に着手したところである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福祉施設、一般廃棄物処理施設については、ともに有形固定資産減価償却率が類似団体平均を下回っており、今後も増加は緩やかとなることが見込まれる。加えて、福祉施設は、その施設特性上、計画的な老朽化対策を講じて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保健センター・保健所、消防施設、庁舎については、法定耐用年数を経過した施設が多く、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消防施設以外は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類似団体平均を上回っている。消防施設は、令和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年度において防災センターの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建て替え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を行っ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。保健センター、庁舎は、現在、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建て替え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の予定はなく、大潟村公共施設等総合管理計画に基づく、施設の長寿命化や予防保全の実施によるトータルコストの縮減を図る。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農業が主要産業で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、大規模農家の数が大きく、農家所得が高いこと等により、類似団体内平均を上回っている。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年度から増加傾向にあるが、これは人口、世帯数等の減による基準財政需要額の減が基準財政収入額の減と比較して大きいことによる。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村税の徴収率については例年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％を超える高い率で推移しており、引き続きこの水準を維持し、自主財源の確保を図る。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今後も計画的な繰上償還の実施や、事務事業の見直し等により経常経費の削減、行政の効率化に取り組む。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133246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133246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地方税収入について、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酷暑による米の不作で農家所得が減少し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ていたが、令和元年度は米の収量が回復し、農家所得も増加したため増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となった。地方交付税については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特別交付税の内、ホストタウン関係の算定額が増となったこと等により増となった。また、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減収補填債特例分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分子となる経常経費充当一般財源は、ふるさと応援寄附金の増に伴った返礼品等に係る物件費の増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や水道事業の繰出金の皆増により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若干の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増となってい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分母の増加割合が大きかったため、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将来的に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年度から着工</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された、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かんがい排水対策等の大規模な国営事業により、公債費の増加が見込まれるが、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繰上償還や新規起債の発行抑制により公債費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の縮減に努めるとともに、事務事業の見直しにより経常経費の削減を図る。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163467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01828"/>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163467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121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108313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01217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72934</xdr:rowOff>
    </xdr:from>
    <xdr:to>
      <xdr:col>11</xdr:col>
      <xdr:colOff>31750</xdr:colOff>
      <xdr:row>64</xdr:row>
      <xdr:rowOff>108313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428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112667</xdr:rowOff>
    </xdr:from>
    <xdr:to>
      <xdr:col>19</xdr:col>
      <xdr:colOff>184150</xdr:colOff>
      <xdr:row>65</xdr:row>
      <xdr:rowOff>42817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27594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57513</xdr:rowOff>
    </xdr:from>
    <xdr:to>
      <xdr:col>11</xdr:col>
      <xdr:colOff>82550</xdr:colOff>
      <xdr:row>64</xdr:row>
      <xdr:rowOff>159113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143890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108511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が多額となっているのは、温泉保養センターやケアハウス、村民センター等、村営施設の多くを指定管理委託しており、その委託費が要因となっている。また、前年度比で物件費が大きく増加となった要因はふるさと応援寄附金の返礼品に係る経費の増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事業の見直し等により進め、物件費についても一層の経常経費の抑制に努めて行政の効率化に取り組み、歳出の削減を図る。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31486</xdr:rowOff>
    </xdr:from>
    <xdr:to>
      <xdr:col>23</xdr:col>
      <xdr:colOff>133350</xdr:colOff>
      <xdr:row>81</xdr:row>
      <xdr:rowOff>48250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893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163872</xdr:rowOff>
    </xdr:from>
    <xdr:to>
      <xdr:col>19</xdr:col>
      <xdr:colOff>133350</xdr:colOff>
      <xdr:row>81</xdr:row>
      <xdr:rowOff>31486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79872"/>
          <a:ext cx="8890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138413</xdr:rowOff>
    </xdr:from>
    <xdr:to>
      <xdr:col>15</xdr:col>
      <xdr:colOff>82550</xdr:colOff>
      <xdr:row>80</xdr:row>
      <xdr:rowOff>163872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54413"/>
          <a:ext cx="8890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129001</xdr:rowOff>
    </xdr:from>
    <xdr:to>
      <xdr:col>11</xdr:col>
      <xdr:colOff>31750</xdr:colOff>
      <xdr:row>80</xdr:row>
      <xdr:rowOff>138413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45001"/>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168900</xdr:rowOff>
    </xdr:from>
    <xdr:to>
      <xdr:col>23</xdr:col>
      <xdr:colOff>184150</xdr:colOff>
      <xdr:row>81</xdr:row>
      <xdr:rowOff>99050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140977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152136</xdr:rowOff>
    </xdr:from>
    <xdr:to>
      <xdr:col>19</xdr:col>
      <xdr:colOff>184150</xdr:colOff>
      <xdr:row>81</xdr:row>
      <xdr:rowOff>82286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67063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5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113072</xdr:rowOff>
    </xdr:from>
    <xdr:to>
      <xdr:col>15</xdr:col>
      <xdr:colOff>133350</xdr:colOff>
      <xdr:row>81</xdr:row>
      <xdr:rowOff>43222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9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87613</xdr:rowOff>
    </xdr:from>
    <xdr:to>
      <xdr:col>11</xdr:col>
      <xdr:colOff>82550</xdr:colOff>
      <xdr:row>81</xdr:row>
      <xdr:rowOff>17763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27940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78201</xdr:rowOff>
    </xdr:from>
    <xdr:to>
      <xdr:col>7</xdr:col>
      <xdr:colOff>31750</xdr:colOff>
      <xdr:row>81</xdr:row>
      <xdr:rowOff>8351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18528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6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全国町村平均との比較ではやや低い水準となっている。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職員の構成上、管理職の人数が少ない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こと等によるものである。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定年退職者が多かったことにより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職員年齢層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が低下したため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地域の民間企業の平均給与の状況等を踏まえ、今後も給与の適正化に努める。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143827</xdr:rowOff>
    </xdr:from>
    <xdr:to>
      <xdr:col>81</xdr:col>
      <xdr:colOff>44450</xdr:colOff>
      <xdr:row>87</xdr:row>
      <xdr:rowOff>68898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852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44768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0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155893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945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109554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職員数については大潟村職員定数条例に基づき、定数（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引き続き住民サービスの向上も勘案しながら今後もより適切な定員管理に努める。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24549</xdr:rowOff>
    </xdr:from>
    <xdr:to>
      <xdr:col>81</xdr:col>
      <xdr:colOff>44450</xdr:colOff>
      <xdr:row>61</xdr:row>
      <xdr:rowOff>34925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299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24549</xdr:rowOff>
    </xdr:from>
    <xdr:to>
      <xdr:col>77</xdr:col>
      <xdr:colOff>44450</xdr:colOff>
      <xdr:row>61</xdr:row>
      <xdr:rowOff>29858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8299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26721</xdr:rowOff>
    </xdr:from>
    <xdr:to>
      <xdr:col>72</xdr:col>
      <xdr:colOff>203200</xdr:colOff>
      <xdr:row>61</xdr:row>
      <xdr:rowOff>29858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8517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26721</xdr:rowOff>
    </xdr:from>
    <xdr:to>
      <xdr:col>68</xdr:col>
      <xdr:colOff>152400</xdr:colOff>
      <xdr:row>61</xdr:row>
      <xdr:rowOff>41440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8517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145199</xdr:rowOff>
    </xdr:from>
    <xdr:to>
      <xdr:col>77</xdr:col>
      <xdr:colOff>95250</xdr:colOff>
      <xdr:row>61</xdr:row>
      <xdr:rowOff>75349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85526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150508</xdr:rowOff>
    </xdr:from>
    <xdr:to>
      <xdr:col>73</xdr:col>
      <xdr:colOff>44450</xdr:colOff>
      <xdr:row>61</xdr:row>
      <xdr:rowOff>80658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90835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147371</xdr:rowOff>
    </xdr:from>
    <xdr:to>
      <xdr:col>68</xdr:col>
      <xdr:colOff>203200</xdr:colOff>
      <xdr:row>61</xdr:row>
      <xdr:rowOff>77521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87698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162090</xdr:rowOff>
    </xdr:from>
    <xdr:to>
      <xdr:col>64</xdr:col>
      <xdr:colOff>152400</xdr:colOff>
      <xdr:row>61</xdr:row>
      <xdr:rowOff>92240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年度より小中学校校舎建て替えに伴う地方債の償還が開始されたため、平成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年度までは比率が上昇しているが、新規地方債の発行を償還額以下に抑制してきた効果で、令和元年度は緩やかに比率が減少している。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令和２年度は水道事業特別会計において、繰入金が皆増したたことが、実質公債費比率が増加した主な要因である。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今後は、認定こども園の建設事業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等の償還開始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による比率の上昇が懸念されるが、地方債に大きく依存することのない財政運営を行うとともに、繰上償還の実施などに努め、より一層の財政健全化を図る。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全国平均は下回り、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年度の繰上償還の実施に伴い、地方債現在高が減少したことが主な要因である。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着工が予定されているかんがい排水対策等の大規模な国営事業負担金の財源として地方債の発行が増加する見込みであり、比率の上昇が懸念されるが、引き続き繰上償還や計画的な基金の積み増しなどを行い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10725</xdr:rowOff>
    </xdr:from>
    <xdr:to>
      <xdr:col>81</xdr:col>
      <xdr:colOff>44450</xdr:colOff>
      <xdr:row>16</xdr:row>
      <xdr:rowOff>43039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82475"/>
          <a:ext cx="8382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43039</xdr:rowOff>
    </xdr:from>
    <xdr:to>
      <xdr:col>77</xdr:col>
      <xdr:colOff>44450</xdr:colOff>
      <xdr:row>17</xdr:row>
      <xdr:rowOff>135678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86239"/>
          <a:ext cx="889000" cy="2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135678</xdr:rowOff>
    </xdr:from>
    <xdr:to>
      <xdr:col>72</xdr:col>
      <xdr:colOff>203200</xdr:colOff>
      <xdr:row>18</xdr:row>
      <xdr:rowOff>99625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50328"/>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18</xdr:row>
      <xdr:rowOff>99625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77938"/>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131375</xdr:rowOff>
    </xdr:from>
    <xdr:to>
      <xdr:col>81</xdr:col>
      <xdr:colOff>95250</xdr:colOff>
      <xdr:row>15</xdr:row>
      <xdr:rowOff>61525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103452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0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163689</xdr:rowOff>
    </xdr:from>
    <xdr:to>
      <xdr:col>77</xdr:col>
      <xdr:colOff>95250</xdr:colOff>
      <xdr:row>16</xdr:row>
      <xdr:rowOff>93839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84878</xdr:rowOff>
    </xdr:from>
    <xdr:to>
      <xdr:col>73</xdr:col>
      <xdr:colOff>44450</xdr:colOff>
      <xdr:row>18</xdr:row>
      <xdr:rowOff>15028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171255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48825</xdr:rowOff>
    </xdr:from>
    <xdr:to>
      <xdr:col>68</xdr:col>
      <xdr:colOff>203200</xdr:colOff>
      <xdr:row>18</xdr:row>
      <xdr:rowOff>150425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135202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12488</xdr:rowOff>
    </xdr:from>
    <xdr:to>
      <xdr:col>64</xdr:col>
      <xdr:colOff>152400</xdr:colOff>
      <xdr:row>17</xdr:row>
      <xdr:rowOff>114088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前年度と比べて、定年退職者が多かったことにより職員年齢層が低下した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今後も、定員管理に努めながら、住民サービスを低下させることなく、効率的な行政運営を行っていく。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た。類似団体と比較し高い水準にあるのは、温泉保養センターやケアハウス、村民センター等、村営施設の多くを指定管理しており、委託料が多額となっていることが要因であるが、その一方で施設管理に係る職員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報酬</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の割合は低く抑えられている側面がある。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また、前年度から増加したのは、ふるさと応援寄附金が増加したことに伴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返礼品に要する経費が増加したことが主な要因である。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今後は、事務内容の見直しを行うとともに、引き続き指定管理制度を有効活用しながら経費節減に努める。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274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359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35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19</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033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126492</xdr:rowOff>
    </xdr:from>
    <xdr:to>
      <xdr:col>69</xdr:col>
      <xdr:colOff>142875</xdr:colOff>
      <xdr:row>19</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扶助費は昨年度とほぼ同額であったが、経常一般財源が増となっているため相対的に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生活保護費がないことや、医療扶助費が低く抑えられていることが要因として考えられる。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今後は高齢化に伴い扶助費の増加が見込まれるため、保健事業や予防事業を実施し、扶助費の抑制に努める。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は主に水道事業等の特別会計への繰出金である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年度は水道事業特別会計への繰出金が皆増となったことから、昨年度より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いずれの会計とも比較的良好な経営状況であるために、繰出金の割合は低く抑えられている。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今後も一般会計同様特別会計についても健全な運営を行い、繰出金が多額にならないように努める。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55</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81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123190</xdr:rowOff>
    </xdr:from>
    <xdr:to>
      <xdr:col>78</xdr:col>
      <xdr:colOff>69850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81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08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72390</xdr:rowOff>
    </xdr:from>
    <xdr:to>
      <xdr:col>78</xdr:col>
      <xdr:colOff>120650</xdr:colOff>
      <xdr:row>55</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ふるさと応援基金繰入金を財源として充当したことから、経常経費充当一般財源が減額となったため、前年度と比較して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いる。それでも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全国平均、県平均、類似団体平均のいずれも上回って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基幹産業である農業分野への補助金が多額であることが要因となっている。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今後は事業内容等を精査するなど補助金の見直しを行い、効率的な財政運営を行っていく。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117856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729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繰上償還を実施しているため公債費は低く抑えられており、全国平均、県平均、類似団体平均のいずれも下回っているものの、大潟小中学校建設事業、認定こども園等建設事業等の大規模建設事業を実施し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年度以降は構成比が増加傾向となっている。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今後は新規建設事業に係る地方債の発行を抑制し、公債費増加の抑制を図っていく。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公債費以外の割合は前年度と比較して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これは補助費の割合が大きく減少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水道事業特別会計などの各特別会計はおおむね良好な運営であることから繰出金は低く抑えられている。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今後とも財政の効率化を図り、より一層の経費節減に努める。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86179</xdr:rowOff>
    </xdr:from>
    <xdr:to>
      <xdr:col>82</xdr:col>
      <xdr:colOff>107950</xdr:colOff>
      <xdr:row>78</xdr:row>
      <xdr:rowOff>22498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8782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105773</xdr:rowOff>
    </xdr:from>
    <xdr:to>
      <xdr:col>78</xdr:col>
      <xdr:colOff>69850</xdr:colOff>
      <xdr:row>78</xdr:row>
      <xdr:rowOff>22498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074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105773</xdr:rowOff>
    </xdr:from>
    <xdr:to>
      <xdr:col>73</xdr:col>
      <xdr:colOff>180975</xdr:colOff>
      <xdr:row>78</xdr:row>
      <xdr:rowOff>2902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074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127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7456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54973</xdr:rowOff>
    </xdr:from>
    <xdr:to>
      <xdr:col>74</xdr:col>
      <xdr:colOff>31750</xdr:colOff>
      <xdr:row>77</xdr:row>
      <xdr:rowOff>156573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141350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131718</xdr:rowOff>
    </xdr:from>
    <xdr:to>
      <xdr:col>65</xdr:col>
      <xdr:colOff>53975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46645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164399</xdr:rowOff>
    </xdr:from>
    <xdr:to>
      <xdr:col>29</xdr:col>
      <xdr:colOff>127000</xdr:colOff>
      <xdr:row>18</xdr:row>
      <xdr:rowOff>6400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6674"/>
          <a:ext cx="647700" cy="1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164399</xdr:rowOff>
    </xdr:from>
    <xdr:to>
      <xdr:col>26</xdr:col>
      <xdr:colOff>50800</xdr:colOff>
      <xdr:row>17</xdr:row>
      <xdr:rowOff>170710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6674"/>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161814</xdr:rowOff>
    </xdr:from>
    <xdr:to>
      <xdr:col>22</xdr:col>
      <xdr:colOff>114300</xdr:colOff>
      <xdr:row>17</xdr:row>
      <xdr:rowOff>170710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4089"/>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161814</xdr:rowOff>
    </xdr:from>
    <xdr:to>
      <xdr:col>18</xdr:col>
      <xdr:colOff>177800</xdr:colOff>
      <xdr:row>17</xdr:row>
      <xdr:rowOff>168969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127050</xdr:rowOff>
    </xdr:from>
    <xdr:to>
      <xdr:col>29</xdr:col>
      <xdr:colOff>177800</xdr:colOff>
      <xdr:row>18</xdr:row>
      <xdr:rowOff>57200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99127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113599</xdr:rowOff>
    </xdr:from>
    <xdr:to>
      <xdr:col>26</xdr:col>
      <xdr:colOff>101600</xdr:colOff>
      <xdr:row>18</xdr:row>
      <xdr:rowOff>43749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28526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119910</xdr:rowOff>
    </xdr:from>
    <xdr:to>
      <xdr:col>22</xdr:col>
      <xdr:colOff>165100</xdr:colOff>
      <xdr:row>18</xdr:row>
      <xdr:rowOff>50060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111014</xdr:rowOff>
    </xdr:from>
    <xdr:to>
      <xdr:col>19</xdr:col>
      <xdr:colOff>38100</xdr:colOff>
      <xdr:row>18</xdr:row>
      <xdr:rowOff>41164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25941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118169</xdr:rowOff>
    </xdr:from>
    <xdr:to>
      <xdr:col>15</xdr:col>
      <xdr:colOff>101600</xdr:colOff>
      <xdr:row>18</xdr:row>
      <xdr:rowOff>48319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33096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106014</xdr:rowOff>
    </xdr:from>
    <xdr:to>
      <xdr:col>29</xdr:col>
      <xdr:colOff>127000</xdr:colOff>
      <xdr:row>35</xdr:row>
      <xdr:rowOff>187914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16364"/>
          <a:ext cx="647700" cy="8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187914</xdr:rowOff>
    </xdr:from>
    <xdr:to>
      <xdr:col>26</xdr:col>
      <xdr:colOff>50800</xdr:colOff>
      <xdr:row>35</xdr:row>
      <xdr:rowOff>189644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98264"/>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170792</xdr:rowOff>
    </xdr:from>
    <xdr:to>
      <xdr:col>22</xdr:col>
      <xdr:colOff>114300</xdr:colOff>
      <xdr:row>35</xdr:row>
      <xdr:rowOff>189644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114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152070</xdr:rowOff>
    </xdr:from>
    <xdr:to>
      <xdr:col>18</xdr:col>
      <xdr:colOff>177800</xdr:colOff>
      <xdr:row>35</xdr:row>
      <xdr:rowOff>170792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62420"/>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55214</xdr:rowOff>
    </xdr:from>
    <xdr:to>
      <xdr:col>29</xdr:col>
      <xdr:colOff>177800</xdr:colOff>
      <xdr:row>35</xdr:row>
      <xdr:rowOff>156814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243191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137114</xdr:rowOff>
    </xdr:from>
    <xdr:to>
      <xdr:col>26</xdr:col>
      <xdr:colOff>101600</xdr:colOff>
      <xdr:row>35</xdr:row>
      <xdr:rowOff>238714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248891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138844</xdr:rowOff>
    </xdr:from>
    <xdr:to>
      <xdr:col>22</xdr:col>
      <xdr:colOff>165100</xdr:colOff>
      <xdr:row>35</xdr:row>
      <xdr:rowOff>240444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250621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119992</xdr:rowOff>
    </xdr:from>
    <xdr:to>
      <xdr:col>19</xdr:col>
      <xdr:colOff>38100</xdr:colOff>
      <xdr:row>35</xdr:row>
      <xdr:rowOff>221592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231769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9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101270</xdr:rowOff>
    </xdr:from>
    <xdr:to>
      <xdr:col>15</xdr:col>
      <xdr:colOff>101600</xdr:colOff>
      <xdr:row>35</xdr:row>
      <xdr:rowOff>202870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213047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12701</xdr:rowOff>
    </xdr:from>
    <xdr:to>
      <xdr:col>24</xdr:col>
      <xdr:colOff>63500</xdr:colOff>
      <xdr:row>37</xdr:row>
      <xdr:rowOff>19174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56351"/>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169201</xdr:rowOff>
    </xdr:from>
    <xdr:to>
      <xdr:col>19</xdr:col>
      <xdr:colOff>177800</xdr:colOff>
      <xdr:row>37</xdr:row>
      <xdr:rowOff>12701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414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160339</xdr:rowOff>
    </xdr:from>
    <xdr:to>
      <xdr:col>15</xdr:col>
      <xdr:colOff>50800</xdr:colOff>
      <xdr:row>36</xdr:row>
      <xdr:rowOff>169201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2539"/>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160339</xdr:rowOff>
    </xdr:from>
    <xdr:to>
      <xdr:col>10</xdr:col>
      <xdr:colOff>114300</xdr:colOff>
      <xdr:row>37</xdr:row>
      <xdr:rowOff>11636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2539"/>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139824</xdr:rowOff>
    </xdr:from>
    <xdr:to>
      <xdr:col>24</xdr:col>
      <xdr:colOff>114300</xdr:colOff>
      <xdr:row>37</xdr:row>
      <xdr:rowOff>69974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118251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133351</xdr:rowOff>
    </xdr:from>
    <xdr:to>
      <xdr:col>20</xdr:col>
      <xdr:colOff>38100</xdr:colOff>
      <xdr:row>37</xdr:row>
      <xdr:rowOff>63501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54628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118401</xdr:rowOff>
    </xdr:from>
    <xdr:to>
      <xdr:col>15</xdr:col>
      <xdr:colOff>101600</xdr:colOff>
      <xdr:row>37</xdr:row>
      <xdr:rowOff>48551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65078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109539</xdr:rowOff>
    </xdr:from>
    <xdr:to>
      <xdr:col>10</xdr:col>
      <xdr:colOff>165100</xdr:colOff>
      <xdr:row>37</xdr:row>
      <xdr:rowOff>39689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56216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132286</xdr:rowOff>
    </xdr:from>
    <xdr:to>
      <xdr:col>6</xdr:col>
      <xdr:colOff>38100</xdr:colOff>
      <xdr:row>37</xdr:row>
      <xdr:rowOff>62436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78963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30397</xdr:rowOff>
    </xdr:from>
    <xdr:to>
      <xdr:col>24</xdr:col>
      <xdr:colOff>63500</xdr:colOff>
      <xdr:row>56</xdr:row>
      <xdr:rowOff>76067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1597"/>
          <a:ext cx="8382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76067</xdr:rowOff>
    </xdr:from>
    <xdr:to>
      <xdr:col>19</xdr:col>
      <xdr:colOff>177800</xdr:colOff>
      <xdr:row>56</xdr:row>
      <xdr:rowOff>129118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77267"/>
          <a:ext cx="889000" cy="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129118</xdr:rowOff>
    </xdr:from>
    <xdr:to>
      <xdr:col>15</xdr:col>
      <xdr:colOff>50800</xdr:colOff>
      <xdr:row>57</xdr:row>
      <xdr:rowOff>16892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0318"/>
          <a:ext cx="889000" cy="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16892</xdr:rowOff>
    </xdr:from>
    <xdr:to>
      <xdr:col>10</xdr:col>
      <xdr:colOff>114300</xdr:colOff>
      <xdr:row>57</xdr:row>
      <xdr:rowOff>29132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9542"/>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151047</xdr:rowOff>
    </xdr:from>
    <xdr:to>
      <xdr:col>24</xdr:col>
      <xdr:colOff>114300</xdr:colOff>
      <xdr:row>56</xdr:row>
      <xdr:rowOff>81197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2474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25267</xdr:rowOff>
    </xdr:from>
    <xdr:to>
      <xdr:col>20</xdr:col>
      <xdr:colOff>38100</xdr:colOff>
      <xdr:row>56</xdr:row>
      <xdr:rowOff>126867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143394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78318</xdr:rowOff>
    </xdr:from>
    <xdr:to>
      <xdr:col>15</xdr:col>
      <xdr:colOff>101600</xdr:colOff>
      <xdr:row>57</xdr:row>
      <xdr:rowOff>8468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24995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5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137542</xdr:rowOff>
    </xdr:from>
    <xdr:to>
      <xdr:col>10</xdr:col>
      <xdr:colOff>165100</xdr:colOff>
      <xdr:row>57</xdr:row>
      <xdr:rowOff>67692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58819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3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149782</xdr:rowOff>
    </xdr:from>
    <xdr:to>
      <xdr:col>6</xdr:col>
      <xdr:colOff>38100</xdr:colOff>
      <xdr:row>57</xdr:row>
      <xdr:rowOff>79932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71059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146585</xdr:rowOff>
    </xdr:from>
    <xdr:to>
      <xdr:col>24</xdr:col>
      <xdr:colOff>63500</xdr:colOff>
      <xdr:row>78</xdr:row>
      <xdr:rowOff>166419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968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146585</xdr:rowOff>
    </xdr:from>
    <xdr:to>
      <xdr:col>19</xdr:col>
      <xdr:colOff>177800</xdr:colOff>
      <xdr:row>78</xdr:row>
      <xdr:rowOff>162671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96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146600</xdr:rowOff>
    </xdr:from>
    <xdr:to>
      <xdr:col>15</xdr:col>
      <xdr:colOff>50800</xdr:colOff>
      <xdr:row>78</xdr:row>
      <xdr:rowOff>162671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9700"/>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137021</xdr:rowOff>
    </xdr:from>
    <xdr:to>
      <xdr:col>10</xdr:col>
      <xdr:colOff>114300</xdr:colOff>
      <xdr:row>78</xdr:row>
      <xdr:rowOff>146600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0121"/>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115619</xdr:rowOff>
    </xdr:from>
    <xdr:to>
      <xdr:col>24</xdr:col>
      <xdr:colOff>114300</xdr:colOff>
      <xdr:row>79</xdr:row>
      <xdr:rowOff>45769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30546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95785</xdr:rowOff>
    </xdr:from>
    <xdr:to>
      <xdr:col>20</xdr:col>
      <xdr:colOff>38100</xdr:colOff>
      <xdr:row>79</xdr:row>
      <xdr:rowOff>25935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17062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111871</xdr:rowOff>
    </xdr:from>
    <xdr:to>
      <xdr:col>15</xdr:col>
      <xdr:colOff>101600</xdr:colOff>
      <xdr:row>79</xdr:row>
      <xdr:rowOff>42021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95800</xdr:rowOff>
    </xdr:from>
    <xdr:to>
      <xdr:col>10</xdr:col>
      <xdr:colOff>165100</xdr:colOff>
      <xdr:row>79</xdr:row>
      <xdr:rowOff>25950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86221</xdr:rowOff>
    </xdr:from>
    <xdr:to>
      <xdr:col>6</xdr:col>
      <xdr:colOff>38100</xdr:colOff>
      <xdr:row>79</xdr:row>
      <xdr:rowOff>16371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7498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125549</xdr:rowOff>
    </xdr:from>
    <xdr:to>
      <xdr:col>24</xdr:col>
      <xdr:colOff>63500</xdr:colOff>
      <xdr:row>96</xdr:row>
      <xdr:rowOff>127628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84749"/>
          <a:ext cx="8382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121847</xdr:rowOff>
    </xdr:from>
    <xdr:to>
      <xdr:col>19</xdr:col>
      <xdr:colOff>177800</xdr:colOff>
      <xdr:row>96</xdr:row>
      <xdr:rowOff>125549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810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111082</xdr:rowOff>
    </xdr:from>
    <xdr:to>
      <xdr:col>15</xdr:col>
      <xdr:colOff>50800</xdr:colOff>
      <xdr:row>96</xdr:row>
      <xdr:rowOff>121847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70282"/>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100674</xdr:rowOff>
    </xdr:from>
    <xdr:to>
      <xdr:col>10</xdr:col>
      <xdr:colOff>114300</xdr:colOff>
      <xdr:row>96</xdr:row>
      <xdr:rowOff>111082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59874"/>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76828</xdr:rowOff>
    </xdr:from>
    <xdr:to>
      <xdr:col>24</xdr:col>
      <xdr:colOff>114300</xdr:colOff>
      <xdr:row>97</xdr:row>
      <xdr:rowOff>6978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74749</xdr:rowOff>
    </xdr:from>
    <xdr:to>
      <xdr:col>20</xdr:col>
      <xdr:colOff>38100</xdr:colOff>
      <xdr:row>97</xdr:row>
      <xdr:rowOff>4899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167476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71047</xdr:rowOff>
    </xdr:from>
    <xdr:to>
      <xdr:col>15</xdr:col>
      <xdr:colOff>101600</xdr:colOff>
      <xdr:row>97</xdr:row>
      <xdr:rowOff>1197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163774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60282</xdr:rowOff>
    </xdr:from>
    <xdr:to>
      <xdr:col>10</xdr:col>
      <xdr:colOff>165100</xdr:colOff>
      <xdr:row>96</xdr:row>
      <xdr:rowOff>161882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153009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49874</xdr:rowOff>
    </xdr:from>
    <xdr:to>
      <xdr:col>6</xdr:col>
      <xdr:colOff>38100</xdr:colOff>
      <xdr:row>96</xdr:row>
      <xdr:rowOff>151474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142601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76017</xdr:rowOff>
    </xdr:from>
    <xdr:to>
      <xdr:col>55</xdr:col>
      <xdr:colOff>0</xdr:colOff>
      <xdr:row>38</xdr:row>
      <xdr:rowOff>121686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8217"/>
          <a:ext cx="838200" cy="38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17765</xdr:rowOff>
    </xdr:from>
    <xdr:to>
      <xdr:col>50</xdr:col>
      <xdr:colOff>114300</xdr:colOff>
      <xdr:row>38</xdr:row>
      <xdr:rowOff>121686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61415"/>
          <a:ext cx="889000" cy="27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17765</xdr:rowOff>
    </xdr:from>
    <xdr:to>
      <xdr:col>45</xdr:col>
      <xdr:colOff>177800</xdr:colOff>
      <xdr:row>38</xdr:row>
      <xdr:rowOff>108789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61415"/>
          <a:ext cx="889000" cy="2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135738</xdr:rowOff>
    </xdr:from>
    <xdr:to>
      <xdr:col>41</xdr:col>
      <xdr:colOff>50800</xdr:colOff>
      <xdr:row>38</xdr:row>
      <xdr:rowOff>108789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79388"/>
          <a:ext cx="889000" cy="1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25217</xdr:rowOff>
    </xdr:from>
    <xdr:to>
      <xdr:col>55</xdr:col>
      <xdr:colOff>50800</xdr:colOff>
      <xdr:row>36</xdr:row>
      <xdr:rowOff>126817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48094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70886</xdr:rowOff>
    </xdr:from>
    <xdr:to>
      <xdr:col>50</xdr:col>
      <xdr:colOff>165100</xdr:colOff>
      <xdr:row>39</xdr:row>
      <xdr:rowOff>1036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17563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138415</xdr:rowOff>
    </xdr:from>
    <xdr:to>
      <xdr:col>46</xdr:col>
      <xdr:colOff>38100</xdr:colOff>
      <xdr:row>37</xdr:row>
      <xdr:rowOff>68565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85092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8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57989</xdr:rowOff>
    </xdr:from>
    <xdr:to>
      <xdr:col>41</xdr:col>
      <xdr:colOff>101600</xdr:colOff>
      <xdr:row>38</xdr:row>
      <xdr:rowOff>159589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4666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4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84938</xdr:rowOff>
    </xdr:from>
    <xdr:to>
      <xdr:col>36</xdr:col>
      <xdr:colOff>165100</xdr:colOff>
      <xdr:row>38</xdr:row>
      <xdr:rowOff>15088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31615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13943</xdr:rowOff>
    </xdr:from>
    <xdr:to>
      <xdr:col>55</xdr:col>
      <xdr:colOff>0</xdr:colOff>
      <xdr:row>59</xdr:row>
      <xdr:rowOff>32564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129493"/>
          <a:ext cx="838200" cy="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12663</xdr:rowOff>
    </xdr:from>
    <xdr:to>
      <xdr:col>50</xdr:col>
      <xdr:colOff>114300</xdr:colOff>
      <xdr:row>59</xdr:row>
      <xdr:rowOff>32564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28213"/>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95254</xdr:rowOff>
    </xdr:from>
    <xdr:to>
      <xdr:col>45</xdr:col>
      <xdr:colOff>177800</xdr:colOff>
      <xdr:row>59</xdr:row>
      <xdr:rowOff>12663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39354"/>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95254</xdr:rowOff>
    </xdr:from>
    <xdr:to>
      <xdr:col>41</xdr:col>
      <xdr:colOff>50800</xdr:colOff>
      <xdr:row>59</xdr:row>
      <xdr:rowOff>25836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39354"/>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134593</xdr:rowOff>
    </xdr:from>
    <xdr:to>
      <xdr:col>55</xdr:col>
      <xdr:colOff>50800</xdr:colOff>
      <xdr:row>59</xdr:row>
      <xdr:rowOff>64743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49520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153214</xdr:rowOff>
    </xdr:from>
    <xdr:to>
      <xdr:col>50</xdr:col>
      <xdr:colOff>165100</xdr:colOff>
      <xdr:row>59</xdr:row>
      <xdr:rowOff>83364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74491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133313</xdr:rowOff>
    </xdr:from>
    <xdr:to>
      <xdr:col>46</xdr:col>
      <xdr:colOff>38100</xdr:colOff>
      <xdr:row>59</xdr:row>
      <xdr:rowOff>63463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54590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44454</xdr:rowOff>
    </xdr:from>
    <xdr:to>
      <xdr:col>41</xdr:col>
      <xdr:colOff>101600</xdr:colOff>
      <xdr:row>58</xdr:row>
      <xdr:rowOff>146054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162581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146486</xdr:rowOff>
    </xdr:from>
    <xdr:to>
      <xdr:col>36</xdr:col>
      <xdr:colOff>165100</xdr:colOff>
      <xdr:row>59</xdr:row>
      <xdr:rowOff>76636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67763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44145</xdr:rowOff>
    </xdr:from>
    <xdr:to>
      <xdr:col>55</xdr:col>
      <xdr:colOff>0</xdr:colOff>
      <xdr:row>79</xdr:row>
      <xdr:rowOff>44413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8695"/>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44145</xdr:rowOff>
    </xdr:from>
    <xdr:to>
      <xdr:col>50</xdr:col>
      <xdr:colOff>114300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43038</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7588"/>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41111</xdr:rowOff>
    </xdr:from>
    <xdr:to>
      <xdr:col>41</xdr:col>
      <xdr:colOff>50800</xdr:colOff>
      <xdr:row>79</xdr:row>
      <xdr:rowOff>43038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8566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165063</xdr:rowOff>
    </xdr:from>
    <xdr:to>
      <xdr:col>55</xdr:col>
      <xdr:colOff>50800</xdr:colOff>
      <xdr:row>79</xdr:row>
      <xdr:rowOff>95213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313932"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164795</xdr:rowOff>
    </xdr:from>
    <xdr:to>
      <xdr:col>50</xdr:col>
      <xdr:colOff>165100</xdr:colOff>
      <xdr:row>79</xdr:row>
      <xdr:rowOff>94945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86072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3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163688</xdr:rowOff>
    </xdr:from>
    <xdr:to>
      <xdr:col>41</xdr:col>
      <xdr:colOff>101600</xdr:colOff>
      <xdr:row>79</xdr:row>
      <xdr:rowOff>93838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84965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161761</xdr:rowOff>
    </xdr:from>
    <xdr:to>
      <xdr:col>36</xdr:col>
      <xdr:colOff>165100</xdr:colOff>
      <xdr:row>79</xdr:row>
      <xdr:rowOff>91911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83038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109207</xdr:rowOff>
    </xdr:from>
    <xdr:to>
      <xdr:col>55</xdr:col>
      <xdr:colOff>0</xdr:colOff>
      <xdr:row>98</xdr:row>
      <xdr:rowOff>125619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1307"/>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105615</xdr:rowOff>
    </xdr:from>
    <xdr:to>
      <xdr:col>50</xdr:col>
      <xdr:colOff>114300</xdr:colOff>
      <xdr:row>98</xdr:row>
      <xdr:rowOff>125619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07715"/>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xdr:rowOff>
    </xdr:from>
    <xdr:to>
      <xdr:col>45</xdr:col>
      <xdr:colOff>177800</xdr:colOff>
      <xdr:row>98</xdr:row>
      <xdr:rowOff>105615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02495"/>
          <a:ext cx="8890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xdr:rowOff>
    </xdr:from>
    <xdr:to>
      <xdr:col>41</xdr:col>
      <xdr:colOff>50800</xdr:colOff>
      <xdr:row>98</xdr:row>
      <xdr:rowOff>124233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02495"/>
          <a:ext cx="889000" cy="1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58407</xdr:rowOff>
    </xdr:from>
    <xdr:to>
      <xdr:col>55</xdr:col>
      <xdr:colOff>50800</xdr:colOff>
      <xdr:row>98</xdr:row>
      <xdr:rowOff>160007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74819</xdr:rowOff>
    </xdr:from>
    <xdr:to>
      <xdr:col>50</xdr:col>
      <xdr:colOff>165100</xdr:colOff>
      <xdr:row>99</xdr:row>
      <xdr:rowOff>4969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167546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54815</xdr:rowOff>
    </xdr:from>
    <xdr:to>
      <xdr:col>46</xdr:col>
      <xdr:colOff>38100</xdr:colOff>
      <xdr:row>98</xdr:row>
      <xdr:rowOff>156415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147542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121045</xdr:rowOff>
    </xdr:from>
    <xdr:to>
      <xdr:col>41</xdr:col>
      <xdr:colOff>101600</xdr:colOff>
      <xdr:row>98</xdr:row>
      <xdr:rowOff>51195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67722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73433</xdr:rowOff>
    </xdr:from>
    <xdr:to>
      <xdr:col>36</xdr:col>
      <xdr:colOff>165100</xdr:colOff>
      <xdr:row>99</xdr:row>
      <xdr:rowOff>3583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166160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38074</xdr:rowOff>
    </xdr:from>
    <xdr:to>
      <xdr:col>85</xdr:col>
      <xdr:colOff>127000</xdr:colOff>
      <xdr:row>78</xdr:row>
      <xdr:rowOff>90571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11174"/>
          <a:ext cx="8382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168353</xdr:rowOff>
    </xdr:from>
    <xdr:to>
      <xdr:col>81</xdr:col>
      <xdr:colOff>50800</xdr:colOff>
      <xdr:row>78</xdr:row>
      <xdr:rowOff>90571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7000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168353</xdr:rowOff>
    </xdr:from>
    <xdr:to>
      <xdr:col>76</xdr:col>
      <xdr:colOff>114300</xdr:colOff>
      <xdr:row>78</xdr:row>
      <xdr:rowOff>98326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70003"/>
          <a:ext cx="8890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50276</xdr:rowOff>
    </xdr:from>
    <xdr:to>
      <xdr:col>71</xdr:col>
      <xdr:colOff>177800</xdr:colOff>
      <xdr:row>78</xdr:row>
      <xdr:rowOff>98326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23376"/>
          <a:ext cx="8890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158724</xdr:rowOff>
    </xdr:from>
    <xdr:to>
      <xdr:col>85</xdr:col>
      <xdr:colOff>177800</xdr:colOff>
      <xdr:row>78</xdr:row>
      <xdr:rowOff>88874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137151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3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39771</xdr:rowOff>
    </xdr:from>
    <xdr:to>
      <xdr:col>81</xdr:col>
      <xdr:colOff>101600</xdr:colOff>
      <xdr:row>78</xdr:row>
      <xdr:rowOff>141371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132498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5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117553</xdr:rowOff>
    </xdr:from>
    <xdr:to>
      <xdr:col>76</xdr:col>
      <xdr:colOff>165100</xdr:colOff>
      <xdr:row>78</xdr:row>
      <xdr:rowOff>47703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64230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47526</xdr:rowOff>
    </xdr:from>
    <xdr:to>
      <xdr:col>72</xdr:col>
      <xdr:colOff>38100</xdr:colOff>
      <xdr:row>78</xdr:row>
      <xdr:rowOff>149126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140253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170926</xdr:rowOff>
    </xdr:from>
    <xdr:to>
      <xdr:col>67</xdr:col>
      <xdr:colOff>101600</xdr:colOff>
      <xdr:row>78</xdr:row>
      <xdr:rowOff>101076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92203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139092</xdr:rowOff>
    </xdr:from>
    <xdr:to>
      <xdr:col>85</xdr:col>
      <xdr:colOff>127000</xdr:colOff>
      <xdr:row>98</xdr:row>
      <xdr:rowOff>157412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1192"/>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157412</xdr:rowOff>
    </xdr:from>
    <xdr:to>
      <xdr:col>81</xdr:col>
      <xdr:colOff>50800</xdr:colOff>
      <xdr:row>99</xdr:row>
      <xdr:rowOff>1130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5951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1130</xdr:rowOff>
    </xdr:from>
    <xdr:to>
      <xdr:col>76</xdr:col>
      <xdr:colOff>114300</xdr:colOff>
      <xdr:row>99</xdr:row>
      <xdr:rowOff>16621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74680"/>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170351</xdr:rowOff>
    </xdr:from>
    <xdr:to>
      <xdr:col>71</xdr:col>
      <xdr:colOff>177800</xdr:colOff>
      <xdr:row>99</xdr:row>
      <xdr:rowOff>16621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72451"/>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88292</xdr:rowOff>
    </xdr:from>
    <xdr:to>
      <xdr:col>85</xdr:col>
      <xdr:colOff>177800</xdr:colOff>
      <xdr:row>99</xdr:row>
      <xdr:rowOff>18442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47669</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106612</xdr:rowOff>
    </xdr:from>
    <xdr:to>
      <xdr:col>81</xdr:col>
      <xdr:colOff>101600</xdr:colOff>
      <xdr:row>99</xdr:row>
      <xdr:rowOff>36762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53289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121780</xdr:rowOff>
    </xdr:from>
    <xdr:to>
      <xdr:col>76</xdr:col>
      <xdr:colOff>165100</xdr:colOff>
      <xdr:row>99</xdr:row>
      <xdr:rowOff>51930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43057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137271</xdr:rowOff>
    </xdr:from>
    <xdr:to>
      <xdr:col>72</xdr:col>
      <xdr:colOff>38100</xdr:colOff>
      <xdr:row>99</xdr:row>
      <xdr:rowOff>67421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58548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119551</xdr:rowOff>
    </xdr:from>
    <xdr:to>
      <xdr:col>67</xdr:col>
      <xdr:colOff>101600</xdr:colOff>
      <xdr:row>99</xdr:row>
      <xdr:rowOff>49701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40828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125147</xdr:rowOff>
    </xdr:from>
    <xdr:to>
      <xdr:col>116</xdr:col>
      <xdr:colOff>63500</xdr:colOff>
      <xdr:row>58</xdr:row>
      <xdr:rowOff>125248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69247"/>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125248</xdr:rowOff>
    </xdr:from>
    <xdr:to>
      <xdr:col>111</xdr:col>
      <xdr:colOff>177800</xdr:colOff>
      <xdr:row>58</xdr:row>
      <xdr:rowOff>125326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6934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125326</xdr:rowOff>
    </xdr:from>
    <xdr:to>
      <xdr:col>107</xdr:col>
      <xdr:colOff>50800</xdr:colOff>
      <xdr:row>58</xdr:row>
      <xdr:rowOff>125435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6942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125435</xdr:rowOff>
    </xdr:from>
    <xdr:to>
      <xdr:col>102</xdr:col>
      <xdr:colOff>114300</xdr:colOff>
      <xdr:row>58</xdr:row>
      <xdr:rowOff>125444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6953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74347</xdr:rowOff>
    </xdr:from>
    <xdr:to>
      <xdr:col>116</xdr:col>
      <xdr:colOff>114300</xdr:colOff>
      <xdr:row>59</xdr:row>
      <xdr:rowOff>4497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74448</xdr:rowOff>
    </xdr:from>
    <xdr:to>
      <xdr:col>112</xdr:col>
      <xdr:colOff>38100</xdr:colOff>
      <xdr:row>59</xdr:row>
      <xdr:rowOff>4598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167175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1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74526</xdr:rowOff>
    </xdr:from>
    <xdr:to>
      <xdr:col>107</xdr:col>
      <xdr:colOff>101600</xdr:colOff>
      <xdr:row>59</xdr:row>
      <xdr:rowOff>4676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167253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74635</xdr:rowOff>
    </xdr:from>
    <xdr:to>
      <xdr:col>102</xdr:col>
      <xdr:colOff>165100</xdr:colOff>
      <xdr:row>59</xdr:row>
      <xdr:rowOff>4785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167362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74644</xdr:rowOff>
    </xdr:from>
    <xdr:to>
      <xdr:col>98</xdr:col>
      <xdr:colOff>38100</xdr:colOff>
      <xdr:row>59</xdr:row>
      <xdr:rowOff>4794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167371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149609</xdr:rowOff>
    </xdr:from>
    <xdr:to>
      <xdr:col>116</xdr:col>
      <xdr:colOff>63500</xdr:colOff>
      <xdr:row>78</xdr:row>
      <xdr:rowOff>37912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51259"/>
          <a:ext cx="8382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16306</xdr:rowOff>
    </xdr:from>
    <xdr:to>
      <xdr:col>111</xdr:col>
      <xdr:colOff>177800</xdr:colOff>
      <xdr:row>78</xdr:row>
      <xdr:rowOff>37912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89406"/>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16306</xdr:rowOff>
    </xdr:from>
    <xdr:to>
      <xdr:col>107</xdr:col>
      <xdr:colOff>50800</xdr:colOff>
      <xdr:row>78</xdr:row>
      <xdr:rowOff>20127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89406"/>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2082</xdr:rowOff>
    </xdr:from>
    <xdr:to>
      <xdr:col>102</xdr:col>
      <xdr:colOff>114300</xdr:colOff>
      <xdr:row>78</xdr:row>
      <xdr:rowOff>20127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75182"/>
          <a:ext cx="8890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98809</xdr:rowOff>
    </xdr:from>
    <xdr:to>
      <xdr:col>116</xdr:col>
      <xdr:colOff>114300</xdr:colOff>
      <xdr:row>78</xdr:row>
      <xdr:rowOff>28959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13736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158562</xdr:rowOff>
    </xdr:from>
    <xdr:to>
      <xdr:col>112</xdr:col>
      <xdr:colOff>38100</xdr:colOff>
      <xdr:row>78</xdr:row>
      <xdr:rowOff>88712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79839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136956</xdr:rowOff>
    </xdr:from>
    <xdr:to>
      <xdr:col>107</xdr:col>
      <xdr:colOff>101600</xdr:colOff>
      <xdr:row>78</xdr:row>
      <xdr:rowOff>67106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58233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140777</xdr:rowOff>
    </xdr:from>
    <xdr:to>
      <xdr:col>102</xdr:col>
      <xdr:colOff>165100</xdr:colOff>
      <xdr:row>78</xdr:row>
      <xdr:rowOff>70927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62054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122732</xdr:rowOff>
    </xdr:from>
    <xdr:to>
      <xdr:col>98</xdr:col>
      <xdr:colOff>38100</xdr:colOff>
      <xdr:row>78</xdr:row>
      <xdr:rowOff>52882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44009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1,294,787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193,268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円であり、定年退職者数が例年より多かったことによる職員構成の変化等により前年度より減となっている。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物件費：住民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277,377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ふるさと応援寄附金の返礼品に係る経費の増等の影響で前年度より増となっている。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44,609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補助費等：住民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377,858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特別定額給付金や新型コロナウイルス感染症関連の飲食店等の事業者に対する補助事により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伴い大幅な</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となっている。類似団体内や全国平均、県平均と比較しても高い水準にあるのは、環境保全型農業直接支援対策事業等の農林水産業費関連の補助金が多額であることが要因となっている。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80,072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年度は輸出向け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HACCP</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等対応施設整備緊急対策事業や新型コロナウイルス感染対策施設整備事業の実施により、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対前年度事業費が大幅に</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142,238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円であり、繰上償還を実施したことにより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前年度より増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となっている。今後も計画的な繰上償還などにより公債費負担の軽減を図ることとする。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積立金：住民１人当たりのコストは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100,798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円であり、近年はふるさと応援寄附金の増加に伴い、ふるさと応援基金への積立金が増加している。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62,399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円であり、水道事業特別会計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が皆増となったため昨年度より増となっている。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県平均よりも低い割合で推移している。いずれの特別会計も赤字はなく健全な運営が維持できている。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166980</xdr:rowOff>
    </xdr:from>
    <xdr:to>
      <xdr:col>24</xdr:col>
      <xdr:colOff>63500</xdr:colOff>
      <xdr:row>37</xdr:row>
      <xdr:rowOff>4254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9180"/>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166980</xdr:rowOff>
    </xdr:from>
    <xdr:to>
      <xdr:col>19</xdr:col>
      <xdr:colOff>177800</xdr:colOff>
      <xdr:row>36</xdr:row>
      <xdr:rowOff>169951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918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167132</xdr:rowOff>
    </xdr:from>
    <xdr:to>
      <xdr:col>15</xdr:col>
      <xdr:colOff>50800</xdr:colOff>
      <xdr:row>36</xdr:row>
      <xdr:rowOff>169951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93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167132</xdr:rowOff>
    </xdr:from>
    <xdr:to>
      <xdr:col>10</xdr:col>
      <xdr:colOff>114300</xdr:colOff>
      <xdr:row>37</xdr:row>
      <xdr:rowOff>11437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124904</xdr:rowOff>
    </xdr:from>
    <xdr:to>
      <xdr:col>24</xdr:col>
      <xdr:colOff>114300</xdr:colOff>
      <xdr:row>37</xdr:row>
      <xdr:rowOff>55054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116180</xdr:rowOff>
    </xdr:from>
    <xdr:to>
      <xdr:col>20</xdr:col>
      <xdr:colOff>38100</xdr:colOff>
      <xdr:row>37</xdr:row>
      <xdr:rowOff>46330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62857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119151</xdr:rowOff>
    </xdr:from>
    <xdr:to>
      <xdr:col>15</xdr:col>
      <xdr:colOff>101600</xdr:colOff>
      <xdr:row>37</xdr:row>
      <xdr:rowOff>49301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116332</xdr:rowOff>
    </xdr:from>
    <xdr:to>
      <xdr:col>10</xdr:col>
      <xdr:colOff>165100</xdr:colOff>
      <xdr:row>37</xdr:row>
      <xdr:rowOff>46482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63009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132087</xdr:rowOff>
    </xdr:from>
    <xdr:to>
      <xdr:col>6</xdr:col>
      <xdr:colOff>38100</xdr:colOff>
      <xdr:row>37</xdr:row>
      <xdr:rowOff>62237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78764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139111</xdr:rowOff>
    </xdr:from>
    <xdr:to>
      <xdr:col>24</xdr:col>
      <xdr:colOff>63500</xdr:colOff>
      <xdr:row>58</xdr:row>
      <xdr:rowOff>34402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1761"/>
          <a:ext cx="838200" cy="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34402</xdr:rowOff>
    </xdr:from>
    <xdr:to>
      <xdr:col>19</xdr:col>
      <xdr:colOff>177800</xdr:colOff>
      <xdr:row>58</xdr:row>
      <xdr:rowOff>40711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850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40711</xdr:rowOff>
    </xdr:from>
    <xdr:to>
      <xdr:col>15</xdr:col>
      <xdr:colOff>50800</xdr:colOff>
      <xdr:row>58</xdr:row>
      <xdr:rowOff>55317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4811"/>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44815</xdr:rowOff>
    </xdr:from>
    <xdr:to>
      <xdr:col>10</xdr:col>
      <xdr:colOff>114300</xdr:colOff>
      <xdr:row>58</xdr:row>
      <xdr:rowOff>55317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8915"/>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88311</xdr:rowOff>
    </xdr:from>
    <xdr:to>
      <xdr:col>24</xdr:col>
      <xdr:colOff>114300</xdr:colOff>
      <xdr:row>58</xdr:row>
      <xdr:rowOff>18461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155052</xdr:rowOff>
    </xdr:from>
    <xdr:to>
      <xdr:col>20</xdr:col>
      <xdr:colOff>38100</xdr:colOff>
      <xdr:row>58</xdr:row>
      <xdr:rowOff>85202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76329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161361</xdr:rowOff>
    </xdr:from>
    <xdr:to>
      <xdr:col>15</xdr:col>
      <xdr:colOff>101600</xdr:colOff>
      <xdr:row>58</xdr:row>
      <xdr:rowOff>91511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82638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4517</xdr:rowOff>
    </xdr:from>
    <xdr:to>
      <xdr:col>10</xdr:col>
      <xdr:colOff>165100</xdr:colOff>
      <xdr:row>58</xdr:row>
      <xdr:rowOff>106117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97244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165465</xdr:rowOff>
    </xdr:from>
    <xdr:to>
      <xdr:col>6</xdr:col>
      <xdr:colOff>38100</xdr:colOff>
      <xdr:row>58</xdr:row>
      <xdr:rowOff>95615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86742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87776</xdr:rowOff>
    </xdr:from>
    <xdr:to>
      <xdr:col>24</xdr:col>
      <xdr:colOff>63500</xdr:colOff>
      <xdr:row>77</xdr:row>
      <xdr:rowOff>87930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89426"/>
          <a:ext cx="8382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70239</xdr:rowOff>
    </xdr:from>
    <xdr:to>
      <xdr:col>19</xdr:col>
      <xdr:colOff>177800</xdr:colOff>
      <xdr:row>77</xdr:row>
      <xdr:rowOff>87930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71889"/>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155953</xdr:rowOff>
    </xdr:from>
    <xdr:to>
      <xdr:col>15</xdr:col>
      <xdr:colOff>50800</xdr:colOff>
      <xdr:row>77</xdr:row>
      <xdr:rowOff>70239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14703"/>
          <a:ext cx="889000" cy="2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155953</xdr:rowOff>
    </xdr:from>
    <xdr:to>
      <xdr:col>10</xdr:col>
      <xdr:colOff>114300</xdr:colOff>
      <xdr:row>77</xdr:row>
      <xdr:rowOff>90463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14703"/>
          <a:ext cx="889000" cy="27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36976</xdr:rowOff>
    </xdr:from>
    <xdr:to>
      <xdr:col>24</xdr:col>
      <xdr:colOff>114300</xdr:colOff>
      <xdr:row>77</xdr:row>
      <xdr:rowOff>138576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123353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37130</xdr:rowOff>
    </xdr:from>
    <xdr:to>
      <xdr:col>20</xdr:col>
      <xdr:colOff>38100</xdr:colOff>
      <xdr:row>77</xdr:row>
      <xdr:rowOff>138730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129857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3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19439</xdr:rowOff>
    </xdr:from>
    <xdr:to>
      <xdr:col>15</xdr:col>
      <xdr:colOff>101600</xdr:colOff>
      <xdr:row>77</xdr:row>
      <xdr:rowOff>121039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112166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105153</xdr:rowOff>
    </xdr:from>
    <xdr:to>
      <xdr:col>10</xdr:col>
      <xdr:colOff>165100</xdr:colOff>
      <xdr:row>76</xdr:row>
      <xdr:rowOff>35303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51830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39663</xdr:rowOff>
    </xdr:from>
    <xdr:to>
      <xdr:col>6</xdr:col>
      <xdr:colOff>38100</xdr:colOff>
      <xdr:row>77</xdr:row>
      <xdr:rowOff>141263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113413</xdr:rowOff>
    </xdr:from>
    <xdr:to>
      <xdr:col>24</xdr:col>
      <xdr:colOff>63500</xdr:colOff>
      <xdr:row>97</xdr:row>
      <xdr:rowOff>146126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44063"/>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146126</xdr:rowOff>
    </xdr:from>
    <xdr:to>
      <xdr:col>19</xdr:col>
      <xdr:colOff>177800</xdr:colOff>
      <xdr:row>97</xdr:row>
      <xdr:rowOff>150588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76776"/>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141796</xdr:rowOff>
    </xdr:from>
    <xdr:to>
      <xdr:col>15</xdr:col>
      <xdr:colOff>50800</xdr:colOff>
      <xdr:row>97</xdr:row>
      <xdr:rowOff>150588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2446"/>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135350</xdr:rowOff>
    </xdr:from>
    <xdr:to>
      <xdr:col>10</xdr:col>
      <xdr:colOff>114300</xdr:colOff>
      <xdr:row>97</xdr:row>
      <xdr:rowOff>141796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66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62613</xdr:rowOff>
    </xdr:from>
    <xdr:to>
      <xdr:col>24</xdr:col>
      <xdr:colOff>114300</xdr:colOff>
      <xdr:row>97</xdr:row>
      <xdr:rowOff>164213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41040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95326</xdr:rowOff>
    </xdr:from>
    <xdr:to>
      <xdr:col>20</xdr:col>
      <xdr:colOff>38100</xdr:colOff>
      <xdr:row>98</xdr:row>
      <xdr:rowOff>25476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99788</xdr:rowOff>
    </xdr:from>
    <xdr:to>
      <xdr:col>15</xdr:col>
      <xdr:colOff>101600</xdr:colOff>
      <xdr:row>98</xdr:row>
      <xdr:rowOff>29938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21065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90996</xdr:rowOff>
    </xdr:from>
    <xdr:to>
      <xdr:col>10</xdr:col>
      <xdr:colOff>165100</xdr:colOff>
      <xdr:row>98</xdr:row>
      <xdr:rowOff>21146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84550</xdr:rowOff>
    </xdr:from>
    <xdr:to>
      <xdr:col>6</xdr:col>
      <xdr:colOff>38100</xdr:colOff>
      <xdr:row>98</xdr:row>
      <xdr:rowOff>14700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61986</xdr:rowOff>
    </xdr:from>
    <xdr:to>
      <xdr:col>55</xdr:col>
      <xdr:colOff>0</xdr:colOff>
      <xdr:row>58</xdr:row>
      <xdr:rowOff>78105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6086"/>
          <a:ext cx="8382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21775</xdr:rowOff>
    </xdr:from>
    <xdr:to>
      <xdr:col>50</xdr:col>
      <xdr:colOff>114300</xdr:colOff>
      <xdr:row>58</xdr:row>
      <xdr:rowOff>78105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65875"/>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21775</xdr:rowOff>
    </xdr:from>
    <xdr:to>
      <xdr:col>45</xdr:col>
      <xdr:colOff>177800</xdr:colOff>
      <xdr:row>58</xdr:row>
      <xdr:rowOff>73396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65875"/>
          <a:ext cx="889000" cy="5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47996</xdr:rowOff>
    </xdr:from>
    <xdr:to>
      <xdr:col>41</xdr:col>
      <xdr:colOff>50800</xdr:colOff>
      <xdr:row>58</xdr:row>
      <xdr:rowOff>73396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92096"/>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11186</xdr:rowOff>
    </xdr:from>
    <xdr:to>
      <xdr:col>55</xdr:col>
      <xdr:colOff>50800</xdr:colOff>
      <xdr:row>58</xdr:row>
      <xdr:rowOff>112786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142013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27305</xdr:rowOff>
    </xdr:from>
    <xdr:to>
      <xdr:col>50</xdr:col>
      <xdr:colOff>165100</xdr:colOff>
      <xdr:row>58</xdr:row>
      <xdr:rowOff>128905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120032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142425</xdr:rowOff>
    </xdr:from>
    <xdr:to>
      <xdr:col>46</xdr:col>
      <xdr:colOff>38100</xdr:colOff>
      <xdr:row>58</xdr:row>
      <xdr:rowOff>72575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89102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22596</xdr:rowOff>
    </xdr:from>
    <xdr:to>
      <xdr:col>41</xdr:col>
      <xdr:colOff>101600</xdr:colOff>
      <xdr:row>58</xdr:row>
      <xdr:rowOff>124196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115323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168646</xdr:rowOff>
    </xdr:from>
    <xdr:to>
      <xdr:col>36</xdr:col>
      <xdr:colOff>165100</xdr:colOff>
      <xdr:row>58</xdr:row>
      <xdr:rowOff>98796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115323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113719</xdr:rowOff>
    </xdr:from>
    <xdr:to>
      <xdr:col>55</xdr:col>
      <xdr:colOff>0</xdr:colOff>
      <xdr:row>78</xdr:row>
      <xdr:rowOff>157217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5369"/>
          <a:ext cx="838200" cy="2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157217</xdr:rowOff>
    </xdr:from>
    <xdr:to>
      <xdr:col>50</xdr:col>
      <xdr:colOff>114300</xdr:colOff>
      <xdr:row>78</xdr:row>
      <xdr:rowOff>158099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031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153495</xdr:rowOff>
    </xdr:from>
    <xdr:to>
      <xdr:col>45</xdr:col>
      <xdr:colOff>177800</xdr:colOff>
      <xdr:row>78</xdr:row>
      <xdr:rowOff>158099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659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153495</xdr:rowOff>
    </xdr:from>
    <xdr:to>
      <xdr:col>41</xdr:col>
      <xdr:colOff>50800</xdr:colOff>
      <xdr:row>78</xdr:row>
      <xdr:rowOff>158514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26595"/>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62919</xdr:rowOff>
    </xdr:from>
    <xdr:to>
      <xdr:col>55</xdr:col>
      <xdr:colOff>50800</xdr:colOff>
      <xdr:row>77</xdr:row>
      <xdr:rowOff>164519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85796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106417</xdr:rowOff>
    </xdr:from>
    <xdr:to>
      <xdr:col>50</xdr:col>
      <xdr:colOff>165100</xdr:colOff>
      <xdr:row>79</xdr:row>
      <xdr:rowOff>36567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27694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107299</xdr:rowOff>
    </xdr:from>
    <xdr:to>
      <xdr:col>46</xdr:col>
      <xdr:colOff>38100</xdr:colOff>
      <xdr:row>79</xdr:row>
      <xdr:rowOff>37449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28576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102695</xdr:rowOff>
    </xdr:from>
    <xdr:to>
      <xdr:col>41</xdr:col>
      <xdr:colOff>101600</xdr:colOff>
      <xdr:row>79</xdr:row>
      <xdr:rowOff>32845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23972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107714</xdr:rowOff>
    </xdr:from>
    <xdr:to>
      <xdr:col>36</xdr:col>
      <xdr:colOff>165100</xdr:colOff>
      <xdr:row>79</xdr:row>
      <xdr:rowOff>37864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28991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43359</xdr:rowOff>
    </xdr:from>
    <xdr:to>
      <xdr:col>55</xdr:col>
      <xdr:colOff>0</xdr:colOff>
      <xdr:row>99</xdr:row>
      <xdr:rowOff>51662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6909"/>
          <a:ext cx="8382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51662</xdr:rowOff>
    </xdr:from>
    <xdr:to>
      <xdr:col>50</xdr:col>
      <xdr:colOff>114300</xdr:colOff>
      <xdr:row>99</xdr:row>
      <xdr:rowOff>54200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2521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54074</xdr:rowOff>
    </xdr:from>
    <xdr:to>
      <xdr:col>45</xdr:col>
      <xdr:colOff>177800</xdr:colOff>
      <xdr:row>99</xdr:row>
      <xdr:rowOff>54200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2762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50629</xdr:rowOff>
    </xdr:from>
    <xdr:to>
      <xdr:col>41</xdr:col>
      <xdr:colOff>50800</xdr:colOff>
      <xdr:row>99</xdr:row>
      <xdr:rowOff>54074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7024179"/>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164009</xdr:rowOff>
    </xdr:from>
    <xdr:to>
      <xdr:col>55</xdr:col>
      <xdr:colOff>50800</xdr:colOff>
      <xdr:row>99</xdr:row>
      <xdr:rowOff>94159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78936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862</xdr:rowOff>
    </xdr:from>
    <xdr:to>
      <xdr:col>50</xdr:col>
      <xdr:colOff>165100</xdr:colOff>
      <xdr:row>99</xdr:row>
      <xdr:rowOff>102462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93589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3400</xdr:rowOff>
    </xdr:from>
    <xdr:to>
      <xdr:col>46</xdr:col>
      <xdr:colOff>38100</xdr:colOff>
      <xdr:row>99</xdr:row>
      <xdr:rowOff>105000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96127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3274</xdr:rowOff>
    </xdr:from>
    <xdr:to>
      <xdr:col>41</xdr:col>
      <xdr:colOff>101600</xdr:colOff>
      <xdr:row>99</xdr:row>
      <xdr:rowOff>104874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96001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171279</xdr:rowOff>
    </xdr:from>
    <xdr:to>
      <xdr:col>36</xdr:col>
      <xdr:colOff>165100</xdr:colOff>
      <xdr:row>99</xdr:row>
      <xdr:rowOff>101429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92556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129756</xdr:rowOff>
    </xdr:from>
    <xdr:to>
      <xdr:col>85</xdr:col>
      <xdr:colOff>127000</xdr:colOff>
      <xdr:row>38</xdr:row>
      <xdr:rowOff>32010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73406"/>
          <a:ext cx="838200" cy="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25137</xdr:rowOff>
    </xdr:from>
    <xdr:to>
      <xdr:col>81</xdr:col>
      <xdr:colOff>50800</xdr:colOff>
      <xdr:row>38</xdr:row>
      <xdr:rowOff>32010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40237"/>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25137</xdr:rowOff>
    </xdr:from>
    <xdr:to>
      <xdr:col>76</xdr:col>
      <xdr:colOff>114300</xdr:colOff>
      <xdr:row>38</xdr:row>
      <xdr:rowOff>35771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40237"/>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33698</xdr:rowOff>
    </xdr:from>
    <xdr:to>
      <xdr:col>71</xdr:col>
      <xdr:colOff>177800</xdr:colOff>
      <xdr:row>38</xdr:row>
      <xdr:rowOff>35771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87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78956</xdr:rowOff>
    </xdr:from>
    <xdr:to>
      <xdr:col>85</xdr:col>
      <xdr:colOff>177800</xdr:colOff>
      <xdr:row>38</xdr:row>
      <xdr:rowOff>9106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57383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152660</xdr:rowOff>
    </xdr:from>
    <xdr:to>
      <xdr:col>81</xdr:col>
      <xdr:colOff>101600</xdr:colOff>
      <xdr:row>38</xdr:row>
      <xdr:rowOff>82810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73937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145787</xdr:rowOff>
    </xdr:from>
    <xdr:to>
      <xdr:col>76</xdr:col>
      <xdr:colOff>165100</xdr:colOff>
      <xdr:row>38</xdr:row>
      <xdr:rowOff>75937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67064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156421</xdr:rowOff>
    </xdr:from>
    <xdr:to>
      <xdr:col>72</xdr:col>
      <xdr:colOff>38100</xdr:colOff>
      <xdr:row>38</xdr:row>
      <xdr:rowOff>86571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77698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154348</xdr:rowOff>
    </xdr:from>
    <xdr:to>
      <xdr:col>67</xdr:col>
      <xdr:colOff>101600</xdr:colOff>
      <xdr:row>38</xdr:row>
      <xdr:rowOff>84499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7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75625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125363</xdr:rowOff>
    </xdr:from>
    <xdr:to>
      <xdr:col>85</xdr:col>
      <xdr:colOff>127000</xdr:colOff>
      <xdr:row>57</xdr:row>
      <xdr:rowOff>152370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98013"/>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89597</xdr:rowOff>
    </xdr:from>
    <xdr:to>
      <xdr:col>81</xdr:col>
      <xdr:colOff>50800</xdr:colOff>
      <xdr:row>57</xdr:row>
      <xdr:rowOff>125363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62247"/>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103048</xdr:rowOff>
    </xdr:from>
    <xdr:to>
      <xdr:col>76</xdr:col>
      <xdr:colOff>114300</xdr:colOff>
      <xdr:row>57</xdr:row>
      <xdr:rowOff>89597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04248"/>
          <a:ext cx="889000" cy="1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103048</xdr:rowOff>
    </xdr:from>
    <xdr:to>
      <xdr:col>71</xdr:col>
      <xdr:colOff>177800</xdr:colOff>
      <xdr:row>58</xdr:row>
      <xdr:rowOff>5060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04248"/>
          <a:ext cx="889000" cy="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101570</xdr:rowOff>
    </xdr:from>
    <xdr:to>
      <xdr:col>85</xdr:col>
      <xdr:colOff>177800</xdr:colOff>
      <xdr:row>58</xdr:row>
      <xdr:rowOff>31720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79997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74563</xdr:rowOff>
    </xdr:from>
    <xdr:to>
      <xdr:col>81</xdr:col>
      <xdr:colOff>101600</xdr:colOff>
      <xdr:row>58</xdr:row>
      <xdr:rowOff>4713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21240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38797</xdr:rowOff>
    </xdr:from>
    <xdr:to>
      <xdr:col>76</xdr:col>
      <xdr:colOff>165100</xdr:colOff>
      <xdr:row>57</xdr:row>
      <xdr:rowOff>140397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156924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52248</xdr:rowOff>
    </xdr:from>
    <xdr:to>
      <xdr:col>72</xdr:col>
      <xdr:colOff>38100</xdr:colOff>
      <xdr:row>56</xdr:row>
      <xdr:rowOff>153848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170375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4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125710</xdr:rowOff>
    </xdr:from>
    <xdr:to>
      <xdr:col>67</xdr:col>
      <xdr:colOff>101600</xdr:colOff>
      <xdr:row>58</xdr:row>
      <xdr:rowOff>55860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46987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38074</xdr:rowOff>
    </xdr:from>
    <xdr:to>
      <xdr:col>85</xdr:col>
      <xdr:colOff>127000</xdr:colOff>
      <xdr:row>98</xdr:row>
      <xdr:rowOff>90571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40174"/>
          <a:ext cx="8382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168353</xdr:rowOff>
    </xdr:from>
    <xdr:to>
      <xdr:col>81</xdr:col>
      <xdr:colOff>50800</xdr:colOff>
      <xdr:row>98</xdr:row>
      <xdr:rowOff>90571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9900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168353</xdr:rowOff>
    </xdr:from>
    <xdr:to>
      <xdr:col>76</xdr:col>
      <xdr:colOff>114300</xdr:colOff>
      <xdr:row>98</xdr:row>
      <xdr:rowOff>98323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99003"/>
          <a:ext cx="889000" cy="1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50276</xdr:rowOff>
    </xdr:from>
    <xdr:to>
      <xdr:col>71</xdr:col>
      <xdr:colOff>177800</xdr:colOff>
      <xdr:row>98</xdr:row>
      <xdr:rowOff>98323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52376"/>
          <a:ext cx="889000" cy="4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158724</xdr:rowOff>
    </xdr:from>
    <xdr:to>
      <xdr:col>85</xdr:col>
      <xdr:colOff>177800</xdr:colOff>
      <xdr:row>98</xdr:row>
      <xdr:rowOff>88874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137151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39771</xdr:rowOff>
    </xdr:from>
    <xdr:to>
      <xdr:col>81</xdr:col>
      <xdr:colOff>101600</xdr:colOff>
      <xdr:row>98</xdr:row>
      <xdr:rowOff>141371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132498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117553</xdr:rowOff>
    </xdr:from>
    <xdr:to>
      <xdr:col>76</xdr:col>
      <xdr:colOff>165100</xdr:colOff>
      <xdr:row>98</xdr:row>
      <xdr:rowOff>47703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64230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2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47523</xdr:rowOff>
    </xdr:from>
    <xdr:to>
      <xdr:col>72</xdr:col>
      <xdr:colOff>38100</xdr:colOff>
      <xdr:row>98</xdr:row>
      <xdr:rowOff>149123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140250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4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170926</xdr:rowOff>
    </xdr:from>
    <xdr:to>
      <xdr:col>67</xdr:col>
      <xdr:colOff>101600</xdr:colOff>
      <xdr:row>98</xdr:row>
      <xdr:rowOff>101076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92203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総務費：住民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376,288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ふるさと応援寄附金の返礼品に係る経費の増により前年度比で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民生費：住民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157,257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前年度とほぼ同額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となっている。全国平均と比較して合計特殊出生率が高い水準に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、大潟村の高齢化率が比較的低いこと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、類似団体と比べ福祉関係の扶助費や保健関係の給付費等が低い水準で推移している。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農林水産業費：住民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169,977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環境保全型農業直接支援対策事業の新規メニューの追加等により増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となっている。農業分野は基幹産業であることから補助費が多額となっている。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商工費：住民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人あたりのコストが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100,456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円となっており、新型コロナウイルス感染症緊急経済対策事業や新型コロナウイルス感染症対策施設整備事業等により前年度比で大きく増加している。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土木費：住民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51,003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円となっており、前年度比で増加している。社会資本総合整備事業等を活用した大規模な普通建設事業を行った年度は高い水準となっている。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67,610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、防災センター改修事業の実施により前年度比で増加している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。主なものは一部事務組合への負担金である。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123,349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年度に実施した認定こども園等建設事業の周辺整備事業終了に伴い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、近年は減少傾向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142,238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繰上償還を実施したことにより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前年度比で増と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なっている。今後も計画的な繰上償還などにより公債費負担の軽減を図ることとする。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となっている。年度ごとに数値の増減はあるが、黒字で推移している。実質単年度収支については、令和元年度は財源確保のため財政調整基金の取崩しを実施した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ポイントの大幅な減となり、マイナスに転じた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年度は財政調整基金の取り崩し額が大きく減少したためプラスとなった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年度は残高を積み増すことができたが、標準財政規模が増となっているため相対的に減となった。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今後は計画的に積立てを行い、将来的な歳入減少、歳出増加に備えて財政調整基金残高の確保を図る。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一般会計で前年度と比較して黒字額の標準財政規模比が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天候不順により農業所得が減少し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たが、令和元年度は米の収量が回復し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地方税収入が前年度と比べて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となっていることが主な理由である。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前年度と比較して標準財政規模比の黒字額が増となった特別会計は、介護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事業、水道事業、公共下水道事業、診療所特別会計である。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介護サービス事業は前年度と同程度であるが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繰越金の増及び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基金積立金の減、公共下水道事業では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繰越金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、診療所特別会計では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診療収入が増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となったこと等が主な理由である。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前年度と比較して標準財政規模比の黒字額が減となった特別会計は、国民健康保険事業、介護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事業の各会計である。国民健康保険事業は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前年度と同程度であるが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実質収支額が前年度比で若干の増となったものの、標準財政規模が増となったことから相対的に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黒字額の標準財政規模比は減となった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いずれの会計でも赤字はなく、おおむね良好な運営である。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今後も各会計ともに収入の確保、経費の縮減を図り、健全な運営に努める。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4202817</v>
      </c>
      <c r="BO4" s="433"/>
      <c r="BP4" s="433"/>
      <c r="BQ4" s="433"/>
      <c r="BR4" s="433"/>
      <c r="BS4" s="433"/>
      <c r="BT4" s="433"/>
      <c r="BU4" s="434"/>
      <c r="BV4" s="432">
        <v>3241580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4068221</v>
      </c>
      <c r="BO5" s="470"/>
      <c r="BP5" s="470"/>
      <c r="BQ5" s="470"/>
      <c r="BR5" s="470"/>
      <c r="BS5" s="470"/>
      <c r="BT5" s="470"/>
      <c r="BU5" s="471"/>
      <c r="BV5" s="469">
        <v>3128753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134596</v>
      </c>
      <c r="BO6" s="470"/>
      <c r="BP6" s="470"/>
      <c r="BQ6" s="470"/>
      <c r="BR6" s="470"/>
      <c r="BS6" s="470"/>
      <c r="BT6" s="470"/>
      <c r="BU6" s="471"/>
      <c r="BV6" s="469">
        <v>112827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98.5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11343</v>
      </c>
      <c r="BO7" s="470"/>
      <c r="BP7" s="470"/>
      <c r="BQ7" s="470"/>
      <c r="BR7" s="470"/>
      <c r="BS7" s="470"/>
      <c r="BT7" s="470"/>
      <c r="BU7" s="471"/>
      <c r="BV7" s="469">
        <v>5511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2177617</v>
      </c>
      <c r="CU7" s="470"/>
      <c r="CV7" s="470"/>
      <c r="CW7" s="470"/>
      <c r="CX7" s="470"/>
      <c r="CY7" s="470"/>
      <c r="CZ7" s="470"/>
      <c r="DA7" s="471"/>
      <c r="DB7" s="469">
        <v>2127117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123253</v>
      </c>
      <c r="BO8" s="470"/>
      <c r="BP8" s="470"/>
      <c r="BQ8" s="470"/>
      <c r="BR8" s="470"/>
      <c r="BS8" s="470"/>
      <c r="BT8" s="470"/>
      <c r="BU8" s="471"/>
      <c r="BV8" s="469">
        <v>107316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0.37</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3011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15937</v>
      </c>
      <c r="BO9" s="470"/>
      <c r="BP9" s="470"/>
      <c r="BQ9" s="470"/>
      <c r="BR9" s="470"/>
      <c r="BS9" s="470"/>
      <c r="BT9" s="470"/>
      <c r="BU9" s="471"/>
      <c r="BV9" s="469">
        <v>-17438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17.100000000000001</v>
      </c>
      <c r="CU9" s="467"/>
      <c r="CV9" s="467"/>
      <c r="CW9" s="467"/>
      <c r="CX9" s="467"/>
      <c r="CY9" s="467"/>
      <c r="CZ9" s="467"/>
      <c r="DA9" s="468"/>
      <c r="DB9" s="466">
        <v>13.9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3110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20000</v>
      </c>
      <c r="BO10" s="470"/>
      <c r="BP10" s="470"/>
      <c r="BQ10" s="470"/>
      <c r="BR10" s="470"/>
      <c r="BS10" s="470"/>
      <c r="BT10" s="470"/>
      <c r="BU10" s="471"/>
      <c r="BV10" s="469">
        <v>20000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104</v>
      </c>
      <c r="AV11" s="502"/>
      <c r="AW11" s="502"/>
      <c r="AX11" s="502"/>
      <c r="AY11" s="503" t="s">
        <v>126</v>
      </c>
      <c r="AZ11" s="504"/>
      <c r="BA11" s="504"/>
      <c r="BB11" s="504"/>
      <c r="BC11" s="504"/>
      <c r="BD11" s="504"/>
      <c r="BE11" s="504"/>
      <c r="BF11" s="504"/>
      <c r="BG11" s="504"/>
      <c r="BH11" s="504"/>
      <c r="BI11" s="504"/>
      <c r="BJ11" s="504"/>
      <c r="BK11" s="504"/>
      <c r="BL11" s="504"/>
      <c r="BM11" s="505"/>
      <c r="BN11" s="469">
        <v>99243</v>
      </c>
      <c r="BO11" s="470"/>
      <c r="BP11" s="470"/>
      <c r="BQ11" s="470"/>
      <c r="BR11" s="470"/>
      <c r="BS11" s="470"/>
      <c r="BT11" s="470"/>
      <c r="BU11" s="471"/>
      <c r="BV11" s="469">
        <v>4897</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3142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120</v>
      </c>
      <c r="AV12" s="502"/>
      <c r="AW12" s="502"/>
      <c r="AX12" s="502"/>
      <c r="AY12" s="503" t="s">
        <v>134</v>
      </c>
      <c r="AZ12" s="504"/>
      <c r="BA12" s="504"/>
      <c r="BB12" s="504"/>
      <c r="BC12" s="504"/>
      <c r="BD12" s="504"/>
      <c r="BE12" s="504"/>
      <c r="BF12" s="504"/>
      <c r="BG12" s="504"/>
      <c r="BH12" s="504"/>
      <c r="BI12" s="504"/>
      <c r="BJ12" s="504"/>
      <c r="BK12" s="504"/>
      <c r="BL12" s="504"/>
      <c r="BM12" s="505"/>
      <c r="BN12" s="469">
        <v>18000</v>
      </c>
      <c r="BO12" s="470"/>
      <c r="BP12" s="470"/>
      <c r="BQ12" s="470"/>
      <c r="BR12" s="470"/>
      <c r="BS12" s="470"/>
      <c r="BT12" s="470"/>
      <c r="BU12" s="471"/>
      <c r="BV12" s="469">
        <v>150000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3126</v>
      </c>
      <c r="S13" s="554"/>
      <c r="T13" s="554"/>
      <c r="U13" s="554"/>
      <c r="V13" s="555"/>
      <c r="W13" s="485" t="s">
        <v>137</v>
      </c>
      <c r="X13" s="486"/>
      <c r="Y13" s="486"/>
      <c r="Z13" s="486"/>
      <c r="AA13" s="486"/>
      <c r="AB13" s="476"/>
      <c r="AC13" s="520">
        <v>1552</v>
      </c>
      <c r="AD13" s="521"/>
      <c r="AE13" s="521"/>
      <c r="AF13" s="521"/>
      <c r="AG13" s="563"/>
      <c r="AH13" s="520">
        <v>1554</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117180</v>
      </c>
      <c r="BO13" s="470"/>
      <c r="BP13" s="470"/>
      <c r="BQ13" s="470"/>
      <c r="BR13" s="470"/>
      <c r="BS13" s="470"/>
      <c r="BT13" s="470"/>
      <c r="BU13" s="471"/>
      <c r="BV13" s="469">
        <v>-142541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8.1999999999999993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3164</v>
      </c>
      <c r="S14" s="554"/>
      <c r="T14" s="554"/>
      <c r="U14" s="554"/>
      <c r="V14" s="555"/>
      <c r="W14" s="459"/>
      <c r="X14" s="460"/>
      <c r="Y14" s="460"/>
      <c r="Z14" s="460"/>
      <c r="AA14" s="460"/>
      <c r="AB14" s="449"/>
      <c r="AC14" s="556">
        <v>77.099999999999994</v>
      </c>
      <c r="AD14" s="557"/>
      <c r="AE14" s="557"/>
      <c r="AF14" s="557"/>
      <c r="AG14" s="558"/>
      <c r="AH14" s="556">
        <v>75.099999999999994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15.8</v>
      </c>
      <c r="CU14" s="568"/>
      <c r="CV14" s="568"/>
      <c r="CW14" s="568"/>
      <c r="CX14" s="568"/>
      <c r="CY14" s="568"/>
      <c r="CZ14" s="568"/>
      <c r="DA14" s="569"/>
      <c r="DB14" s="567">
        <v>31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3152</v>
      </c>
      <c r="S15" s="554"/>
      <c r="T15" s="554"/>
      <c r="U15" s="554"/>
      <c r="V15" s="555"/>
      <c r="W15" s="485" t="s">
        <v>145</v>
      </c>
      <c r="X15" s="486"/>
      <c r="Y15" s="486"/>
      <c r="Z15" s="486"/>
      <c r="AA15" s="486"/>
      <c r="AB15" s="476"/>
      <c r="AC15" s="520">
        <v>31</v>
      </c>
      <c r="AD15" s="521"/>
      <c r="AE15" s="521"/>
      <c r="AF15" s="521"/>
      <c r="AG15" s="563"/>
      <c r="AH15" s="520">
        <v>30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701048</v>
      </c>
      <c r="BO15" s="433"/>
      <c r="BP15" s="433"/>
      <c r="BQ15" s="433"/>
      <c r="BR15" s="433"/>
      <c r="BS15" s="433"/>
      <c r="BT15" s="433"/>
      <c r="BU15" s="434"/>
      <c r="BV15" s="432">
        <v>701891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1.5</v>
      </c>
      <c r="AD16" s="557"/>
      <c r="AE16" s="557"/>
      <c r="AF16" s="557"/>
      <c r="AG16" s="558"/>
      <c r="AH16" s="556">
        <v>1.5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1935936</v>
      </c>
      <c r="BO16" s="470"/>
      <c r="BP16" s="470"/>
      <c r="BQ16" s="470"/>
      <c r="BR16" s="470"/>
      <c r="BS16" s="470"/>
      <c r="BT16" s="470"/>
      <c r="BU16" s="471"/>
      <c r="BV16" s="469">
        <v>1866179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431</v>
      </c>
      <c r="AD17" s="521"/>
      <c r="AE17" s="521"/>
      <c r="AF17" s="521"/>
      <c r="AG17" s="563"/>
      <c r="AH17" s="520">
        <v>484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866663</v>
      </c>
      <c r="BO17" s="470"/>
      <c r="BP17" s="470"/>
      <c r="BQ17" s="470"/>
      <c r="BR17" s="470"/>
      <c r="BS17" s="470"/>
      <c r="BT17" s="470"/>
      <c r="BU17" s="471"/>
      <c r="BV17" s="469">
        <v>886483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170.11</v>
      </c>
      <c r="M18" s="585"/>
      <c r="N18" s="585"/>
      <c r="O18" s="585"/>
      <c r="P18" s="585"/>
      <c r="Q18" s="585"/>
      <c r="R18" s="586"/>
      <c r="S18" s="586"/>
      <c r="T18" s="586"/>
      <c r="U18" s="586"/>
      <c r="V18" s="587"/>
      <c r="W18" s="487"/>
      <c r="X18" s="488"/>
      <c r="Y18" s="488"/>
      <c r="Z18" s="488"/>
      <c r="AA18" s="488"/>
      <c r="AB18" s="479"/>
      <c r="AC18" s="588">
        <v>21.4</v>
      </c>
      <c r="AD18" s="589"/>
      <c r="AE18" s="589"/>
      <c r="AF18" s="589"/>
      <c r="AG18" s="590"/>
      <c r="AH18" s="588">
        <v>23.4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2034649</v>
      </c>
      <c r="BO18" s="470"/>
      <c r="BP18" s="470"/>
      <c r="BQ18" s="470"/>
      <c r="BR18" s="470"/>
      <c r="BS18" s="470"/>
      <c r="BT18" s="470"/>
      <c r="BU18" s="471"/>
      <c r="BV18" s="469">
        <v>2029236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2617952</v>
      </c>
      <c r="BO19" s="470"/>
      <c r="BP19" s="470"/>
      <c r="BQ19" s="470"/>
      <c r="BR19" s="470"/>
      <c r="BS19" s="470"/>
      <c r="BT19" s="470"/>
      <c r="BU19" s="471"/>
      <c r="BV19" s="469">
        <v>2511440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839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3383684</v>
      </c>
      <c r="BO23" s="470"/>
      <c r="BP23" s="470"/>
      <c r="BQ23" s="470"/>
      <c r="BR23" s="470"/>
      <c r="BS23" s="470"/>
      <c r="BT23" s="470"/>
      <c r="BU23" s="471"/>
      <c r="BV23" s="469">
        <v>3660401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6200</v>
      </c>
      <c r="R24" s="521"/>
      <c r="S24" s="521"/>
      <c r="T24" s="521"/>
      <c r="U24" s="521"/>
      <c r="V24" s="563"/>
      <c r="W24" s="622"/>
      <c r="X24" s="610"/>
      <c r="Y24" s="611"/>
      <c r="Z24" s="519" t="s">
        <v>169</v>
      </c>
      <c r="AA24" s="499"/>
      <c r="AB24" s="499"/>
      <c r="AC24" s="499"/>
      <c r="AD24" s="499"/>
      <c r="AE24" s="499"/>
      <c r="AF24" s="499"/>
      <c r="AG24" s="500"/>
      <c r="AH24" s="520">
        <v>47</v>
      </c>
      <c r="AI24" s="521"/>
      <c r="AJ24" s="521"/>
      <c r="AK24" s="521"/>
      <c r="AL24" s="563"/>
      <c r="AM24" s="520">
        <v>132587</v>
      </c>
      <c r="AN24" s="521"/>
      <c r="AO24" s="521"/>
      <c r="AP24" s="521"/>
      <c r="AQ24" s="521"/>
      <c r="AR24" s="563"/>
      <c r="AS24" s="520">
        <v>2821</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1887075</v>
      </c>
      <c r="BO24" s="470"/>
      <c r="BP24" s="470"/>
      <c r="BQ24" s="470"/>
      <c r="BR24" s="470"/>
      <c r="BS24" s="470"/>
      <c r="BT24" s="470"/>
      <c r="BU24" s="471"/>
      <c r="BV24" s="469">
        <v>2006624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5870</v>
      </c>
      <c r="R25" s="521"/>
      <c r="S25" s="521"/>
      <c r="T25" s="521"/>
      <c r="U25" s="521"/>
      <c r="V25" s="563"/>
      <c r="W25" s="622"/>
      <c r="X25" s="610"/>
      <c r="Y25" s="611"/>
      <c r="Z25" s="519" t="s">
        <v>172</v>
      </c>
      <c r="AA25" s="499"/>
      <c r="AB25" s="499"/>
      <c r="AC25" s="499"/>
      <c r="AD25" s="499"/>
      <c r="AE25" s="499"/>
      <c r="AF25" s="499"/>
      <c r="AG25" s="500"/>
      <c r="AH25" s="520" t="s">
        <v>128</v>
      </c>
      <c r="AI25" s="521"/>
      <c r="AJ25" s="521"/>
      <c r="AK25" s="521"/>
      <c r="AL25" s="563"/>
      <c r="AM25" s="520" t="s">
        <v>173</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1065371</v>
      </c>
      <c r="BO25" s="433"/>
      <c r="BP25" s="433"/>
      <c r="BQ25" s="433"/>
      <c r="BR25" s="433"/>
      <c r="BS25" s="433"/>
      <c r="BT25" s="433"/>
      <c r="BU25" s="434"/>
      <c r="BV25" s="432">
        <v>988689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5290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2550</v>
      </c>
      <c r="R27" s="521"/>
      <c r="S27" s="521"/>
      <c r="T27" s="521"/>
      <c r="U27" s="521"/>
      <c r="V27" s="563"/>
      <c r="W27" s="622"/>
      <c r="X27" s="610"/>
      <c r="Y27" s="611"/>
      <c r="Z27" s="519" t="s">
        <v>181</v>
      </c>
      <c r="AA27" s="499"/>
      <c r="AB27" s="499"/>
      <c r="AC27" s="499"/>
      <c r="AD27" s="499"/>
      <c r="AE27" s="499"/>
      <c r="AF27" s="499"/>
      <c r="AG27" s="500"/>
      <c r="AH27" s="520">
        <v>8</v>
      </c>
      <c r="AI27" s="521"/>
      <c r="AJ27" s="521"/>
      <c r="AK27" s="521"/>
      <c r="AL27" s="563"/>
      <c r="AM27" s="520">
        <v>19176</v>
      </c>
      <c r="AN27" s="521"/>
      <c r="AO27" s="521"/>
      <c r="AP27" s="521"/>
      <c r="AQ27" s="521"/>
      <c r="AR27" s="563"/>
      <c r="AS27" s="520">
        <v>2397</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2120</v>
      </c>
      <c r="R28" s="521"/>
      <c r="S28" s="521"/>
      <c r="T28" s="521"/>
      <c r="U28" s="521"/>
      <c r="V28" s="563"/>
      <c r="W28" s="622"/>
      <c r="X28" s="610"/>
      <c r="Y28" s="611"/>
      <c r="Z28" s="519" t="s">
        <v>184</v>
      </c>
      <c r="AA28" s="499"/>
      <c r="AB28" s="499"/>
      <c r="AC28" s="499"/>
      <c r="AD28" s="499"/>
      <c r="AE28" s="499"/>
      <c r="AF28" s="499"/>
      <c r="AG28" s="500"/>
      <c r="AH28" s="520" t="s">
        <v>173</v>
      </c>
      <c r="AI28" s="521"/>
      <c r="AJ28" s="521"/>
      <c r="AK28" s="521"/>
      <c r="AL28" s="563"/>
      <c r="AM28" s="520" t="s">
        <v>128</v>
      </c>
      <c r="AN28" s="521"/>
      <c r="AO28" s="521"/>
      <c r="AP28" s="521"/>
      <c r="AQ28" s="521"/>
      <c r="AR28" s="563"/>
      <c r="AS28" s="520" t="s">
        <v>173</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267000</v>
      </c>
      <c r="BO28" s="433"/>
      <c r="BP28" s="433"/>
      <c r="BQ28" s="433"/>
      <c r="BR28" s="433"/>
      <c r="BS28" s="433"/>
      <c r="BT28" s="433"/>
      <c r="BU28" s="434"/>
      <c r="BV28" s="432">
        <v>265000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1990</v>
      </c>
      <c r="R29" s="521"/>
      <c r="S29" s="521"/>
      <c r="T29" s="521"/>
      <c r="U29" s="521"/>
      <c r="V29" s="563"/>
      <c r="W29" s="623"/>
      <c r="X29" s="624"/>
      <c r="Y29" s="625"/>
      <c r="Z29" s="519" t="s">
        <v>187</v>
      </c>
      <c r="AA29" s="499"/>
      <c r="AB29" s="499"/>
      <c r="AC29" s="499"/>
      <c r="AD29" s="499"/>
      <c r="AE29" s="499"/>
      <c r="AF29" s="499"/>
      <c r="AG29" s="500"/>
      <c r="AH29" s="520">
        <v>55</v>
      </c>
      <c r="AI29" s="521"/>
      <c r="AJ29" s="521"/>
      <c r="AK29" s="521"/>
      <c r="AL29" s="563"/>
      <c r="AM29" s="520">
        <v>151763</v>
      </c>
      <c r="AN29" s="521"/>
      <c r="AO29" s="521"/>
      <c r="AP29" s="521"/>
      <c r="AQ29" s="521"/>
      <c r="AR29" s="563"/>
      <c r="AS29" s="520">
        <v>2759</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1757</v>
      </c>
      <c r="BO29" s="470"/>
      <c r="BP29" s="470"/>
      <c r="BQ29" s="470"/>
      <c r="BR29" s="470"/>
      <c r="BS29" s="470"/>
      <c r="BT29" s="470"/>
      <c r="BU29" s="471"/>
      <c r="BV29" s="469">
        <v>100000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542734</v>
      </c>
      <c r="BO30" s="646"/>
      <c r="BP30" s="646"/>
      <c r="BQ30" s="646"/>
      <c r="BR30" s="646"/>
      <c r="BS30" s="646"/>
      <c r="BT30" s="646"/>
      <c r="BU30" s="647"/>
      <c r="BV30" s="645">
        <v>437152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197</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大潟村国民健康保険事業特別会計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大潟村水道事業特別会計</v>
      </c>
      <c r="BH34" s="659"/>
      <c r="BI34" s="659"/>
      <c r="BJ34" s="659"/>
      <c r="BK34" s="659"/>
      <c r="BL34" s="659"/>
      <c r="BM34" s="659"/>
      <c r="BN34" s="659"/>
      <c r="BO34" s="659"/>
      <c r="BP34" s="659"/>
      <c r="BQ34" s="659"/>
      <c r="BR34" s="659"/>
      <c r="BS34" s="659"/>
      <c r="BT34" s="659"/>
      <c r="BU34" s="659"/>
      <c r="BV34" s="214"/>
      <c r="BW34" s="658" t="str">
        <f>IF(BY34="","",MAX(C34:D43,U34:V43,AM34:AN43,BE34:BF43)+1)</f>
        <v/>
      </c>
      <c r="BX34" s="658"/>
      <c r="BY34" s="659" t="str">
        <f>IF('各会計、関係団体の財政状況及び健全化判断比率'!B68="","",'各会計、関係団体の財政状況及び健全化判断比率'!B68)</f>
        <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大潟村診療所特別会計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大潟村介護保険事業特別会計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大潟村公共下水道事業特別会計</v>
      </c>
      <c r="BH35" s="659"/>
      <c r="BI35" s="659"/>
      <c r="BJ35" s="659"/>
      <c r="BK35" s="659"/>
      <c r="BL35" s="659"/>
      <c r="BM35" s="659"/>
      <c r="BN35" s="659"/>
      <c r="BO35" s="659"/>
      <c r="BP35" s="659"/>
      <c r="BQ35" s="659"/>
      <c r="BR35" s="659"/>
      <c r="BS35" s="659"/>
      <c r="BT35" s="659"/>
      <c r="BU35" s="659"/>
      <c r="BV35" s="214"/>
      <c r="BW35" s="658" t="str">
        <f t="shared" ref="BW35:BW43" si="2">IF(BY35="","",BW34+1)</f>
        <v/>
      </c>
      <c r="BX35" s="658"/>
      <c r="BY35" s="659" t="str">
        <f>IF('各会計、関係団体の財政状況及び健全化判断比率'!B69="","",'各会計、関係団体の財政状況及び健全化判断比率'!B69)</f>
        <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大潟村介護サービス事業特別会計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大潟村後期高齢者医療特別会計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vW/OUY+G+oxusYd/XQmMYfA/Chy6+i8zB78i2Mv/HRt0x6iL6SytuSA9iTCBjmicwkasTcFz0kXAZiYhRMfBnA==" saltValue="9aNfxRgH8VVAXbnY2zPb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558</v>
      </c>
      <c r="D34" s="1250"/>
      <c r="E34" s="1251"/>
      <c r="F34" s="32">
        <v>6.73</v>
      </c>
      <c r="G34" s="33">
        <v>5.71</v>
      </c>
      <c r="H34" s="33">
        <v>5.74</v>
      </c>
      <c r="I34" s="33">
        <v>4.83</v>
      </c>
      <c r="J34" s="34">
        <v>5.34</v>
      </c>
      <c r="K34" s="22"/>
      <c r="L34" s="22"/>
      <c r="M34" s="22"/>
      <c r="N34" s="22"/>
      <c r="O34" s="22"/>
      <c r="P34" s="22"/>
    </row>
    <row r="35" spans="1:16" ht="39" customHeight="1" x14ac:dyDescent="0.15">
      <c r="A35" s="22"/>
      <c r="B35" s="35"/>
      <c r="C35" s="1244" t="s">
        <v>559</v>
      </c>
      <c r="D35" s="1245"/>
      <c r="E35" s="1246"/>
      <c r="F35" s="36">
        <v>2.09</v>
      </c>
      <c r="G35" s="37">
        <v>3.15</v>
      </c>
      <c r="H35" s="37">
        <v>1.96</v>
      </c>
      <c r="I35" s="37">
        <v>1.2</v>
      </c>
      <c r="J35" s="38">
        <v>1.19</v>
      </c>
      <c r="K35" s="22"/>
      <c r="L35" s="22"/>
      <c r="M35" s="22"/>
      <c r="N35" s="22"/>
      <c r="O35" s="22"/>
      <c r="P35" s="22"/>
    </row>
    <row r="36" spans="1:16" ht="39" customHeight="1" x14ac:dyDescent="0.15">
      <c r="A36" s="22"/>
      <c r="B36" s="35"/>
      <c r="C36" s="1244" t="s">
        <v>560</v>
      </c>
      <c r="D36" s="1245"/>
      <c r="E36" s="1246"/>
      <c r="F36" s="36">
        <v>0.57999999999999996</v>
      </c>
      <c r="G36" s="37">
        <v>0.36</v>
      </c>
      <c r="H36" s="37">
        <v>0.32</v>
      </c>
      <c r="I36" s="37">
        <v>0.35</v>
      </c>
      <c r="J36" s="38">
        <v>1.19</v>
      </c>
      <c r="K36" s="22"/>
      <c r="L36" s="22"/>
      <c r="M36" s="22"/>
      <c r="N36" s="22"/>
      <c r="O36" s="22"/>
      <c r="P36" s="22"/>
    </row>
    <row r="37" spans="1:16" ht="39" customHeight="1" x14ac:dyDescent="0.15">
      <c r="A37" s="22"/>
      <c r="B37" s="35"/>
      <c r="C37" s="1244" t="s">
        <v>561</v>
      </c>
      <c r="D37" s="1245"/>
      <c r="E37" s="1246"/>
      <c r="F37" s="36">
        <v>0.38</v>
      </c>
      <c r="G37" s="37">
        <v>0.69</v>
      </c>
      <c r="H37" s="37">
        <v>0.57999999999999996</v>
      </c>
      <c r="I37" s="37">
        <v>1.29</v>
      </c>
      <c r="J37" s="38">
        <v>1.1200000000000001</v>
      </c>
      <c r="K37" s="22"/>
      <c r="L37" s="22"/>
      <c r="M37" s="22"/>
      <c r="N37" s="22"/>
      <c r="O37" s="22"/>
      <c r="P37" s="22"/>
    </row>
    <row r="38" spans="1:16" ht="39" customHeight="1" x14ac:dyDescent="0.15">
      <c r="A38" s="22"/>
      <c r="B38" s="35"/>
      <c r="C38" s="1244" t="s">
        <v>562</v>
      </c>
      <c r="D38" s="1245"/>
      <c r="E38" s="1246"/>
      <c r="F38" s="36">
        <v>0.53</v>
      </c>
      <c r="G38" s="37">
        <v>1.1000000000000001</v>
      </c>
      <c r="H38" s="37">
        <v>1.1000000000000001</v>
      </c>
      <c r="I38" s="37">
        <v>0.85</v>
      </c>
      <c r="J38" s="38">
        <v>0.86</v>
      </c>
      <c r="K38" s="22"/>
      <c r="L38" s="22"/>
      <c r="M38" s="22"/>
      <c r="N38" s="22"/>
      <c r="O38" s="22"/>
      <c r="P38" s="22"/>
    </row>
    <row r="39" spans="1:16" ht="39" customHeight="1" x14ac:dyDescent="0.15">
      <c r="A39" s="22"/>
      <c r="B39" s="35"/>
      <c r="C39" s="1244" t="s">
        <v>563</v>
      </c>
      <c r="D39" s="1245"/>
      <c r="E39" s="1246"/>
      <c r="F39" s="36">
        <v>0.15</v>
      </c>
      <c r="G39" s="37">
        <v>0.01</v>
      </c>
      <c r="H39" s="37">
        <v>0.23</v>
      </c>
      <c r="I39" s="37">
        <v>0.54</v>
      </c>
      <c r="J39" s="38">
        <v>0.65</v>
      </c>
      <c r="K39" s="22"/>
      <c r="L39" s="22"/>
      <c r="M39" s="22"/>
      <c r="N39" s="22"/>
      <c r="O39" s="22"/>
      <c r="P39" s="22"/>
    </row>
    <row r="40" spans="1:16" ht="39" customHeight="1" x14ac:dyDescent="0.15">
      <c r="A40" s="22"/>
      <c r="B40" s="35"/>
      <c r="C40" s="1244" t="s">
        <v>564</v>
      </c>
      <c r="D40" s="1245"/>
      <c r="E40" s="1246"/>
      <c r="F40" s="36">
        <v>0.23</v>
      </c>
      <c r="G40" s="37">
        <v>0.18</v>
      </c>
      <c r="H40" s="37">
        <v>0.13</v>
      </c>
      <c r="I40" s="37">
        <v>0.21</v>
      </c>
      <c r="J40" s="38">
        <v>0.31</v>
      </c>
      <c r="K40" s="22"/>
      <c r="L40" s="22"/>
      <c r="M40" s="22"/>
      <c r="N40" s="22"/>
      <c r="O40" s="22"/>
      <c r="P40" s="22"/>
    </row>
    <row r="41" spans="1:16" ht="39" customHeight="1" x14ac:dyDescent="0.15">
      <c r="A41" s="22"/>
      <c r="B41" s="35"/>
      <c r="C41" s="1244" t="s">
        <v>565</v>
      </c>
      <c r="D41" s="1245"/>
      <c r="E41" s="1246"/>
      <c r="F41" s="36">
        <v>1.48</v>
      </c>
      <c r="G41" s="37">
        <v>1.57</v>
      </c>
      <c r="H41" s="37">
        <v>0</v>
      </c>
      <c r="I41" s="37">
        <v>0</v>
      </c>
      <c r="J41" s="38">
        <v>0</v>
      </c>
      <c r="K41" s="22"/>
      <c r="L41" s="22"/>
      <c r="M41" s="22"/>
      <c r="N41" s="22"/>
      <c r="O41" s="22"/>
      <c r="P41" s="22"/>
    </row>
    <row r="42" spans="1:16" ht="39" customHeight="1" x14ac:dyDescent="0.15">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567</v>
      </c>
      <c r="D43" s="1248"/>
      <c r="E43" s="1249"/>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J+rwGDi7mdnlQKt4edcjgB9F2rWQOyMxjODtYvz30kMP79hEL95iZHCOiazZfXr20lbeycgJsKXRlWwQJQHdQ==" saltValue="rBvDNrWcYK0HWStLRPfs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324</v>
      </c>
      <c r="L45" s="60">
        <v>338</v>
      </c>
      <c r="M45" s="60">
        <v>333</v>
      </c>
      <c r="N45" s="60">
        <v>343</v>
      </c>
      <c r="O45" s="61">
        <v>348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14</v>
      </c>
      <c r="F48" s="1260"/>
      <c r="G48" s="1260"/>
      <c r="H48" s="1260"/>
      <c r="I48" s="1260"/>
      <c r="J48" s="1261"/>
      <c r="K48" s="63">
        <v>43</v>
      </c>
      <c r="L48" s="64">
        <v>21</v>
      </c>
      <c r="M48" s="64">
        <v>17</v>
      </c>
      <c r="N48" s="64">
        <v>9</v>
      </c>
      <c r="O48" s="65">
        <v>34</v>
      </c>
      <c r="P48" s="48"/>
      <c r="Q48" s="48"/>
      <c r="R48" s="48"/>
      <c r="S48" s="48"/>
      <c r="T48" s="48"/>
      <c r="U48" s="48"/>
    </row>
    <row r="49" spans="1:21" ht="30.75" customHeight="1" x14ac:dyDescent="0.15">
      <c r="A49" s="48"/>
      <c r="B49" s="1254"/>
      <c r="C49" s="1255"/>
      <c r="D49" s="62"/>
      <c r="E49" s="1260" t="s">
        <v>15</v>
      </c>
      <c r="F49" s="1260"/>
      <c r="G49" s="1260"/>
      <c r="H49" s="1260"/>
      <c r="I49" s="1260"/>
      <c r="J49" s="1261"/>
      <c r="K49" s="63">
        <v>14</v>
      </c>
      <c r="L49" s="64">
        <v>18</v>
      </c>
      <c r="M49" s="64">
        <v>19</v>
      </c>
      <c r="N49" s="64">
        <v>19</v>
      </c>
      <c r="O49" s="65">
        <v>20</v>
      </c>
      <c r="P49" s="48"/>
      <c r="Q49" s="48"/>
      <c r="R49" s="48"/>
      <c r="S49" s="48"/>
      <c r="T49" s="48"/>
      <c r="U49" s="48"/>
    </row>
    <row r="50" spans="1:21" ht="30.75" customHeight="1" x14ac:dyDescent="0.15">
      <c r="A50" s="48"/>
      <c r="B50" s="1254"/>
      <c r="C50" s="1255"/>
      <c r="D50" s="62"/>
      <c r="E50" s="1260" t="s">
        <v>16</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208</v>
      </c>
      <c r="L52" s="64">
        <v>211</v>
      </c>
      <c r="M52" s="64">
        <v>212</v>
      </c>
      <c r="N52" s="64">
        <v>213</v>
      </c>
      <c r="O52" s="65">
        <v>213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173</v>
      </c>
      <c r="L53" s="69">
        <v>166</v>
      </c>
      <c r="M53" s="69">
        <v>157</v>
      </c>
      <c r="N53" s="69">
        <v>158</v>
      </c>
      <c r="O53" s="70">
        <v>189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c71CDt2QQLPEAWP41cXiVpCvWvbydet0kBPJaUnQCrtbE1lHzhocvwWLg6ldxqzawHO+gwBwStQ6wtJTnlgA==" saltValue="3Jc/numCwk24RBNnG/Xs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78" t="s">
        <v>29</v>
      </c>
      <c r="C41" s="1279"/>
      <c r="D41" s="102"/>
      <c r="E41" s="1284" t="s">
        <v>30</v>
      </c>
      <c r="F41" s="1284"/>
      <c r="G41" s="1284"/>
      <c r="H41" s="1285"/>
      <c r="I41" s="103">
        <v>3767</v>
      </c>
      <c r="J41" s="104">
        <v>4175</v>
      </c>
      <c r="K41" s="104">
        <v>3864</v>
      </c>
      <c r="L41" s="104">
        <v>3660</v>
      </c>
      <c r="M41" s="105">
        <v>3384</v>
      </c>
    </row>
    <row r="42" spans="2:13" ht="27.75" customHeight="1" x14ac:dyDescent="0.15">
      <c r="B42" s="1280"/>
      <c r="C42" s="1281"/>
      <c r="D42" s="106"/>
      <c r="E42" s="1286" t="s">
        <v>31</v>
      </c>
      <c r="F42" s="1286"/>
      <c r="G42" s="1286"/>
      <c r="H42" s="1287"/>
      <c r="I42" s="107">
        <v>2</v>
      </c>
      <c r="J42" s="108">
        <v>1</v>
      </c>
      <c r="K42" s="108">
        <v>1</v>
      </c>
      <c r="L42" s="108">
        <v>1</v>
      </c>
      <c r="M42" s="109">
        <v>1</v>
      </c>
    </row>
    <row r="43" spans="2:13" ht="27.75" customHeight="1" x14ac:dyDescent="0.15">
      <c r="B43" s="1280"/>
      <c r="C43" s="1281"/>
      <c r="D43" s="106"/>
      <c r="E43" s="1286" t="s">
        <v>32</v>
      </c>
      <c r="F43" s="1286"/>
      <c r="G43" s="1286"/>
      <c r="H43" s="1287"/>
      <c r="I43" s="107">
        <v>217</v>
      </c>
      <c r="J43" s="108">
        <v>228</v>
      </c>
      <c r="K43" s="108">
        <v>197</v>
      </c>
      <c r="L43" s="108">
        <v>145</v>
      </c>
      <c r="M43" s="109">
        <v>159</v>
      </c>
    </row>
    <row r="44" spans="2:13" ht="27.75" customHeight="1" x14ac:dyDescent="0.15">
      <c r="B44" s="1280"/>
      <c r="C44" s="1281"/>
      <c r="D44" s="106"/>
      <c r="E44" s="1286" t="s">
        <v>33</v>
      </c>
      <c r="F44" s="1286"/>
      <c r="G44" s="1286"/>
      <c r="H44" s="1287"/>
      <c r="I44" s="107">
        <v>153</v>
      </c>
      <c r="J44" s="108">
        <v>139</v>
      </c>
      <c r="K44" s="108">
        <v>122</v>
      </c>
      <c r="L44" s="108">
        <v>101</v>
      </c>
      <c r="M44" s="109">
        <v>76</v>
      </c>
    </row>
    <row r="45" spans="2:13" ht="27.75" customHeight="1" x14ac:dyDescent="0.15">
      <c r="B45" s="1280"/>
      <c r="C45" s="1281"/>
      <c r="D45" s="106"/>
      <c r="E45" s="1286" t="s">
        <v>34</v>
      </c>
      <c r="F45" s="1286"/>
      <c r="G45" s="1286"/>
      <c r="H45" s="1287"/>
      <c r="I45" s="107">
        <v>409</v>
      </c>
      <c r="J45" s="108">
        <v>376</v>
      </c>
      <c r="K45" s="108">
        <v>379</v>
      </c>
      <c r="L45" s="108">
        <v>271</v>
      </c>
      <c r="M45" s="109">
        <v>267</v>
      </c>
    </row>
    <row r="46" spans="2:13" ht="27.75" customHeight="1" x14ac:dyDescent="0.15">
      <c r="B46" s="1280"/>
      <c r="C46" s="1281"/>
      <c r="D46" s="110"/>
      <c r="E46" s="1286" t="s">
        <v>35</v>
      </c>
      <c r="F46" s="1286"/>
      <c r="G46" s="1286"/>
      <c r="H46" s="1287"/>
      <c r="I46" s="107" t="s">
        <v>509</v>
      </c>
      <c r="J46" s="108" t="s">
        <v>509</v>
      </c>
      <c r="K46" s="108" t="s">
        <v>509</v>
      </c>
      <c r="L46" s="108" t="s">
        <v>509</v>
      </c>
      <c r="M46" s="109" t="s">
        <v>509</v>
      </c>
    </row>
    <row r="47" spans="2:13" ht="27.75" customHeight="1" x14ac:dyDescent="0.15">
      <c r="B47" s="1280"/>
      <c r="C47" s="1281"/>
      <c r="D47" s="111"/>
      <c r="E47" s="1288" t="s">
        <v>36</v>
      </c>
      <c r="F47" s="1289"/>
      <c r="G47" s="1289"/>
      <c r="H47" s="1290"/>
      <c r="I47" s="107" t="s">
        <v>509</v>
      </c>
      <c r="J47" s="108" t="s">
        <v>509</v>
      </c>
      <c r="K47" s="108" t="s">
        <v>509</v>
      </c>
      <c r="L47" s="108" t="s">
        <v>509</v>
      </c>
      <c r="M47" s="109" t="s">
        <v>509</v>
      </c>
    </row>
    <row r="48" spans="2:13" ht="27.75" customHeight="1" x14ac:dyDescent="0.15">
      <c r="B48" s="1280"/>
      <c r="C48" s="1281"/>
      <c r="D48" s="106"/>
      <c r="E48" s="1286" t="s">
        <v>37</v>
      </c>
      <c r="F48" s="1286"/>
      <c r="G48" s="1286"/>
      <c r="H48" s="1287"/>
      <c r="I48" s="107" t="s">
        <v>509</v>
      </c>
      <c r="J48" s="108" t="s">
        <v>509</v>
      </c>
      <c r="K48" s="108" t="s">
        <v>509</v>
      </c>
      <c r="L48" s="108" t="s">
        <v>509</v>
      </c>
      <c r="M48" s="109" t="s">
        <v>509</v>
      </c>
    </row>
    <row r="49" spans="2:13" ht="27.75" customHeight="1" x14ac:dyDescent="0.15">
      <c r="B49" s="1282"/>
      <c r="C49" s="1283"/>
      <c r="D49" s="106"/>
      <c r="E49" s="1286" t="s">
        <v>38</v>
      </c>
      <c r="F49" s="1286"/>
      <c r="G49" s="1286"/>
      <c r="H49" s="1287"/>
      <c r="I49" s="107" t="s">
        <v>509</v>
      </c>
      <c r="J49" s="108" t="s">
        <v>509</v>
      </c>
      <c r="K49" s="108" t="s">
        <v>509</v>
      </c>
      <c r="L49" s="108" t="s">
        <v>509</v>
      </c>
      <c r="M49" s="109" t="s">
        <v>509</v>
      </c>
    </row>
    <row r="50" spans="2:13" ht="27.75" customHeight="1" x14ac:dyDescent="0.15">
      <c r="B50" s="1291" t="s">
        <v>39</v>
      </c>
      <c r="C50" s="1292"/>
      <c r="D50" s="112"/>
      <c r="E50" s="1286" t="s">
        <v>40</v>
      </c>
      <c r="F50" s="1286"/>
      <c r="G50" s="1286"/>
      <c r="H50" s="1287"/>
      <c r="I50" s="107">
        <v>1111</v>
      </c>
      <c r="J50" s="108">
        <v>1068</v>
      </c>
      <c r="K50" s="108">
        <v>945</v>
      </c>
      <c r="L50" s="108">
        <v>976</v>
      </c>
      <c r="M50" s="109">
        <v>1020</v>
      </c>
    </row>
    <row r="51" spans="2:13" ht="27.75" customHeight="1" x14ac:dyDescent="0.15">
      <c r="B51" s="1280"/>
      <c r="C51" s="1281"/>
      <c r="D51" s="106"/>
      <c r="E51" s="1286" t="s">
        <v>41</v>
      </c>
      <c r="F51" s="1286"/>
      <c r="G51" s="1286"/>
      <c r="H51" s="1287"/>
      <c r="I51" s="107" t="s">
        <v>509</v>
      </c>
      <c r="J51" s="108" t="s">
        <v>509</v>
      </c>
      <c r="K51" s="108" t="s">
        <v>509</v>
      </c>
      <c r="L51" s="108" t="s">
        <v>509</v>
      </c>
      <c r="M51" s="109" t="s">
        <v>509</v>
      </c>
    </row>
    <row r="52" spans="2:13" ht="27.75" customHeight="1" x14ac:dyDescent="0.15">
      <c r="B52" s="1282"/>
      <c r="C52" s="1283"/>
      <c r="D52" s="106"/>
      <c r="E52" s="1286" t="s">
        <v>42</v>
      </c>
      <c r="F52" s="1286"/>
      <c r="G52" s="1286"/>
      <c r="H52" s="1287"/>
      <c r="I52" s="107">
        <v>2543</v>
      </c>
      <c r="J52" s="108">
        <v>2661</v>
      </c>
      <c r="K52" s="108">
        <v>2650</v>
      </c>
      <c r="L52" s="108">
        <v>2607</v>
      </c>
      <c r="M52" s="109">
        <v>2555</v>
      </c>
    </row>
    <row r="53" spans="2:13" ht="27.75" customHeight="1" thickBot="1" x14ac:dyDescent="0.2">
      <c r="B53" s="1293" t="s">
        <v>43</v>
      </c>
      <c r="C53" s="1294"/>
      <c r="D53" s="113"/>
      <c r="E53" s="1295" t="s">
        <v>44</v>
      </c>
      <c r="F53" s="1295"/>
      <c r="G53" s="1295"/>
      <c r="H53" s="1296"/>
      <c r="I53" s="114">
        <v>894</v>
      </c>
      <c r="J53" s="115">
        <v>1190</v>
      </c>
      <c r="K53" s="115">
        <v>969</v>
      </c>
      <c r="L53" s="115">
        <v>594</v>
      </c>
      <c r="M53" s="116">
        <v>311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CCA3619Pcii+/nyFYV+xeQvlmyxJCfP9O/NP8h23y7UWwnyzXxUA7KGaGJveHNJEtrMghS7+ssKo1+FrXQLVw==" saltValue="BpkIca5APCGhqG9zTEYd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395</v>
      </c>
      <c r="G55" s="128">
        <v>265</v>
      </c>
      <c r="H55" s="129">
        <v>267</v>
      </c>
    </row>
    <row r="56" spans="2:8" ht="52.5" customHeight="1" x14ac:dyDescent="0.15">
      <c r="B56" s="130"/>
      <c r="C56" s="1307" t="s">
        <v>48</v>
      </c>
      <c r="D56" s="1307"/>
      <c r="E56" s="1308"/>
      <c r="F56" s="131">
        <v>38</v>
      </c>
      <c r="G56" s="131">
        <v>100</v>
      </c>
      <c r="H56" s="132">
        <v>2</v>
      </c>
    </row>
    <row r="57" spans="2:8" ht="53.25" customHeight="1" x14ac:dyDescent="0.15">
      <c r="B57" s="130"/>
      <c r="C57" s="1309" t="s">
        <v>49</v>
      </c>
      <c r="D57" s="1309"/>
      <c r="E57" s="1310"/>
      <c r="F57" s="133">
        <v>296</v>
      </c>
      <c r="G57" s="133">
        <v>437</v>
      </c>
      <c r="H57" s="134">
        <v>543</v>
      </c>
    </row>
    <row r="58" spans="2:8" ht="45.75" customHeight="1" x14ac:dyDescent="0.15">
      <c r="B58" s="135"/>
      <c r="C58" s="1297" t="s">
        <v>574</v>
      </c>
      <c r="D58" s="1298"/>
      <c r="E58" s="1299"/>
      <c r="F58" s="136">
        <v>35</v>
      </c>
      <c r="G58" s="136">
        <v>112</v>
      </c>
      <c r="H58" s="137">
        <v>261</v>
      </c>
    </row>
    <row r="59" spans="2:8" ht="45.75" customHeight="1" x14ac:dyDescent="0.15">
      <c r="B59" s="135"/>
      <c r="C59" s="1297" t="s">
        <v>575</v>
      </c>
      <c r="D59" s="1298"/>
      <c r="E59" s="1299"/>
      <c r="F59" s="136">
        <v>75</v>
      </c>
      <c r="G59" s="136">
        <v>126</v>
      </c>
      <c r="H59" s="137">
        <v>157</v>
      </c>
    </row>
    <row r="60" spans="2:8" ht="45.75" customHeight="1" x14ac:dyDescent="0.15">
      <c r="B60" s="135"/>
      <c r="C60" s="1297" t="s">
        <v>576</v>
      </c>
      <c r="D60" s="1298"/>
      <c r="E60" s="1299"/>
      <c r="F60" s="136">
        <v>103</v>
      </c>
      <c r="G60" s="136">
        <v>104</v>
      </c>
      <c r="H60" s="137">
        <v>85</v>
      </c>
    </row>
    <row r="61" spans="2:8" ht="45.75" customHeight="1" x14ac:dyDescent="0.15">
      <c r="B61" s="135"/>
      <c r="C61" s="1297" t="s">
        <v>577</v>
      </c>
      <c r="D61" s="1298"/>
      <c r="E61" s="1299"/>
      <c r="F61" s="136">
        <v>64</v>
      </c>
      <c r="G61" s="136">
        <v>65</v>
      </c>
      <c r="H61" s="137">
        <v>36</v>
      </c>
    </row>
    <row r="62" spans="2:8" ht="45.75" customHeight="1" thickBot="1" x14ac:dyDescent="0.2">
      <c r="B62" s="138"/>
      <c r="C62" s="1300" t="s">
        <v>578</v>
      </c>
      <c r="D62" s="1301"/>
      <c r="E62" s="1302"/>
      <c r="F62" s="139">
        <v>1</v>
      </c>
      <c r="G62" s="139">
        <v>2</v>
      </c>
      <c r="H62" s="140">
        <v>4</v>
      </c>
    </row>
    <row r="63" spans="2:8" ht="52.5" customHeight="1" thickBot="1" x14ac:dyDescent="0.2">
      <c r="B63" s="141"/>
      <c r="C63" s="1303" t="s">
        <v>50</v>
      </c>
      <c r="D63" s="1303"/>
      <c r="E63" s="1304"/>
      <c r="F63" s="142">
        <v>729</v>
      </c>
      <c r="G63" s="142">
        <v>802</v>
      </c>
      <c r="H63" s="143">
        <v>811</v>
      </c>
    </row>
    <row r="64" spans="2:8" ht="15" customHeight="1" x14ac:dyDescent="0.15"/>
  </sheetData>
  <sheetProtection algorithmName="SHA-512" hashValue="wwz71oAwwo6M+BjMDEOJAOKFD9k3t7JfNYRZD5sbdmXPOUxDKDZrmxx8eSeV5/ciZaCZEps2cuGumwUEnnA+YQ==" saltValue="GWGrqFX5WuK83OO+g/V3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8414-4B1D-4366-9C4B-B7D9CDFB22D5}">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42578125" style="390" customWidth="1"/>
    <col min="2" max="107" width="2.42578125" style="390" customWidth="1"/>
    <col min="108" max="108" width="6.140625" style="398" customWidth="1"/>
    <col min="109" max="109" width="5.85546875" style="397" customWidth="1"/>
    <col min="110" max="110" width="19.140625" style="390" hidden="1"/>
    <col min="111" max="115" width="12.5703125" style="390" hidden="1"/>
    <col min="116" max="349" width="8.5703125" style="390" hidden="1"/>
    <col min="350" max="355" width="14.85546875" style="390" hidden="1"/>
    <col min="356" max="357" width="15.85546875" style="390" hidden="1"/>
    <col min="358" max="363" width="16.140625" style="390" hidden="1"/>
    <col min="364" max="364" width="6.140625" style="390" hidden="1"/>
    <col min="365" max="365" width="3" style="390" hidden="1"/>
    <col min="366" max="605" width="8.5703125" style="390" hidden="1"/>
    <col min="606" max="611" width="14.85546875" style="390" hidden="1"/>
    <col min="612" max="613" width="15.85546875" style="390" hidden="1"/>
    <col min="614" max="619" width="16.140625" style="390" hidden="1"/>
    <col min="620" max="620" width="6.140625" style="390" hidden="1"/>
    <col min="621" max="621" width="3" style="390" hidden="1"/>
    <col min="622" max="861" width="8.5703125" style="390" hidden="1"/>
    <col min="862" max="867" width="14.85546875" style="390" hidden="1"/>
    <col min="868" max="869" width="15.85546875" style="390" hidden="1"/>
    <col min="870" max="875" width="16.140625" style="390" hidden="1"/>
    <col min="876" max="876" width="6.140625" style="390" hidden="1"/>
    <col min="877" max="877" width="3" style="390" hidden="1"/>
    <col min="878" max="1117" width="8.5703125" style="390" hidden="1"/>
    <col min="1118" max="1123" width="14.85546875" style="390" hidden="1"/>
    <col min="1124" max="1125" width="15.85546875" style="390" hidden="1"/>
    <col min="1126" max="1131" width="16.140625" style="390" hidden="1"/>
    <col min="1132" max="1132" width="6.140625" style="390" hidden="1"/>
    <col min="1133" max="1133" width="3" style="390" hidden="1"/>
    <col min="1134" max="1373" width="8.5703125" style="390" hidden="1"/>
    <col min="1374" max="1379" width="14.85546875" style="390" hidden="1"/>
    <col min="1380" max="1381" width="15.85546875" style="390" hidden="1"/>
    <col min="1382" max="1387" width="16.140625" style="390" hidden="1"/>
    <col min="1388" max="1388" width="6.140625" style="390" hidden="1"/>
    <col min="1389" max="1389" width="3" style="390" hidden="1"/>
    <col min="1390" max="1629" width="8.5703125" style="390" hidden="1"/>
    <col min="1630" max="1635" width="14.85546875" style="390" hidden="1"/>
    <col min="1636" max="1637" width="15.85546875" style="390" hidden="1"/>
    <col min="1638" max="1643" width="16.140625" style="390" hidden="1"/>
    <col min="1644" max="1644" width="6.140625" style="390" hidden="1"/>
    <col min="1645" max="1645" width="3" style="390" hidden="1"/>
    <col min="1646" max="1885" width="8.5703125" style="390" hidden="1"/>
    <col min="1886" max="1891" width="14.85546875" style="390" hidden="1"/>
    <col min="1892" max="1893" width="15.85546875" style="390" hidden="1"/>
    <col min="1894" max="1899" width="16.140625" style="390" hidden="1"/>
    <col min="1900" max="1900" width="6.140625" style="390" hidden="1"/>
    <col min="1901" max="1901" width="3" style="390" hidden="1"/>
    <col min="1902" max="2141" width="8.5703125" style="390" hidden="1"/>
    <col min="2142" max="2147" width="14.85546875" style="390" hidden="1"/>
    <col min="2148" max="2149" width="15.85546875" style="390" hidden="1"/>
    <col min="2150" max="2155" width="16.140625" style="390" hidden="1"/>
    <col min="2156" max="2156" width="6.140625" style="390" hidden="1"/>
    <col min="2157" max="2157" width="3" style="390" hidden="1"/>
    <col min="2158" max="2397" width="8.5703125" style="390" hidden="1"/>
    <col min="2398" max="2403" width="14.85546875" style="390" hidden="1"/>
    <col min="2404" max="2405" width="15.85546875" style="390" hidden="1"/>
    <col min="2406" max="2411" width="16.140625" style="390" hidden="1"/>
    <col min="2412" max="2412" width="6.140625" style="390" hidden="1"/>
    <col min="2413" max="2413" width="3" style="390" hidden="1"/>
    <col min="2414" max="2653" width="8.5703125" style="390" hidden="1"/>
    <col min="2654" max="2659" width="14.85546875" style="390" hidden="1"/>
    <col min="2660" max="2661" width="15.85546875" style="390" hidden="1"/>
    <col min="2662" max="2667" width="16.140625" style="390" hidden="1"/>
    <col min="2668" max="2668" width="6.140625" style="390" hidden="1"/>
    <col min="2669" max="2669" width="3" style="390" hidden="1"/>
    <col min="2670" max="2909" width="8.5703125" style="390" hidden="1"/>
    <col min="2910" max="2915" width="14.85546875" style="390" hidden="1"/>
    <col min="2916" max="2917" width="15.85546875" style="390" hidden="1"/>
    <col min="2918" max="2923" width="16.140625" style="390" hidden="1"/>
    <col min="2924" max="2924" width="6.140625" style="390" hidden="1"/>
    <col min="2925" max="2925" width="3" style="390" hidden="1"/>
    <col min="2926" max="3165" width="8.5703125" style="390" hidden="1"/>
    <col min="3166" max="3171" width="14.85546875" style="390" hidden="1"/>
    <col min="3172" max="3173" width="15.85546875" style="390" hidden="1"/>
    <col min="3174" max="3179" width="16.140625" style="390" hidden="1"/>
    <col min="3180" max="3180" width="6.140625" style="390" hidden="1"/>
    <col min="3181" max="3181" width="3" style="390" hidden="1"/>
    <col min="3182" max="3421" width="8.5703125" style="390" hidden="1"/>
    <col min="3422" max="3427" width="14.85546875" style="390" hidden="1"/>
    <col min="3428" max="3429" width="15.85546875" style="390" hidden="1"/>
    <col min="3430" max="3435" width="16.140625" style="390" hidden="1"/>
    <col min="3436" max="3436" width="6.140625" style="390" hidden="1"/>
    <col min="3437" max="3437" width="3" style="390" hidden="1"/>
    <col min="3438" max="3677" width="8.5703125" style="390" hidden="1"/>
    <col min="3678" max="3683" width="14.85546875" style="390" hidden="1"/>
    <col min="3684" max="3685" width="15.85546875" style="390" hidden="1"/>
    <col min="3686" max="3691" width="16.140625" style="390" hidden="1"/>
    <col min="3692" max="3692" width="6.140625" style="390" hidden="1"/>
    <col min="3693" max="3693" width="3" style="390" hidden="1"/>
    <col min="3694" max="3933" width="8.5703125" style="390" hidden="1"/>
    <col min="3934" max="3939" width="14.85546875" style="390" hidden="1"/>
    <col min="3940" max="3941" width="15.85546875" style="390" hidden="1"/>
    <col min="3942" max="3947" width="16.140625" style="390" hidden="1"/>
    <col min="3948" max="3948" width="6.140625" style="390" hidden="1"/>
    <col min="3949" max="3949" width="3" style="390" hidden="1"/>
    <col min="3950" max="4189" width="8.5703125" style="390" hidden="1"/>
    <col min="4190" max="4195" width="14.85546875" style="390" hidden="1"/>
    <col min="4196" max="4197" width="15.85546875" style="390" hidden="1"/>
    <col min="4198" max="4203" width="16.140625" style="390" hidden="1"/>
    <col min="4204" max="4204" width="6.140625" style="390" hidden="1"/>
    <col min="4205" max="4205" width="3" style="390" hidden="1"/>
    <col min="4206" max="4445" width="8.5703125" style="390" hidden="1"/>
    <col min="4446" max="4451" width="14.85546875" style="390" hidden="1"/>
    <col min="4452" max="4453" width="15.85546875" style="390" hidden="1"/>
    <col min="4454" max="4459" width="16.140625" style="390" hidden="1"/>
    <col min="4460" max="4460" width="6.140625" style="390" hidden="1"/>
    <col min="4461" max="4461" width="3" style="390" hidden="1"/>
    <col min="4462" max="4701" width="8.5703125" style="390" hidden="1"/>
    <col min="4702" max="4707" width="14.85546875" style="390" hidden="1"/>
    <col min="4708" max="4709" width="15.85546875" style="390" hidden="1"/>
    <col min="4710" max="4715" width="16.140625" style="390" hidden="1"/>
    <col min="4716" max="4716" width="6.140625" style="390" hidden="1"/>
    <col min="4717" max="4717" width="3" style="390" hidden="1"/>
    <col min="4718" max="4957" width="8.5703125" style="390" hidden="1"/>
    <col min="4958" max="4963" width="14.85546875" style="390" hidden="1"/>
    <col min="4964" max="4965" width="15.85546875" style="390" hidden="1"/>
    <col min="4966" max="4971" width="16.140625" style="390" hidden="1"/>
    <col min="4972" max="4972" width="6.140625" style="390" hidden="1"/>
    <col min="4973" max="4973" width="3" style="390" hidden="1"/>
    <col min="4974" max="5213" width="8.5703125" style="390" hidden="1"/>
    <col min="5214" max="5219" width="14.85546875" style="390" hidden="1"/>
    <col min="5220" max="5221" width="15.85546875" style="390" hidden="1"/>
    <col min="5222" max="5227" width="16.140625" style="390" hidden="1"/>
    <col min="5228" max="5228" width="6.140625" style="390" hidden="1"/>
    <col min="5229" max="5229" width="3" style="390" hidden="1"/>
    <col min="5230" max="5469" width="8.5703125" style="390" hidden="1"/>
    <col min="5470" max="5475" width="14.85546875" style="390" hidden="1"/>
    <col min="5476" max="5477" width="15.85546875" style="390" hidden="1"/>
    <col min="5478" max="5483" width="16.140625" style="390" hidden="1"/>
    <col min="5484" max="5484" width="6.140625" style="390" hidden="1"/>
    <col min="5485" max="5485" width="3" style="390" hidden="1"/>
    <col min="5486" max="5725" width="8.5703125" style="390" hidden="1"/>
    <col min="5726" max="5731" width="14.85546875" style="390" hidden="1"/>
    <col min="5732" max="5733" width="15.85546875" style="390" hidden="1"/>
    <col min="5734" max="5739" width="16.140625" style="390" hidden="1"/>
    <col min="5740" max="5740" width="6.140625" style="390" hidden="1"/>
    <col min="5741" max="5741" width="3" style="390" hidden="1"/>
    <col min="5742" max="5981" width="8.5703125" style="390" hidden="1"/>
    <col min="5982" max="5987" width="14.85546875" style="390" hidden="1"/>
    <col min="5988" max="5989" width="15.85546875" style="390" hidden="1"/>
    <col min="5990" max="5995" width="16.140625" style="390" hidden="1"/>
    <col min="5996" max="5996" width="6.140625" style="390" hidden="1"/>
    <col min="5997" max="5997" width="3" style="390" hidden="1"/>
    <col min="5998" max="6237" width="8.5703125" style="390" hidden="1"/>
    <col min="6238" max="6243" width="14.85546875" style="390" hidden="1"/>
    <col min="6244" max="6245" width="15.85546875" style="390" hidden="1"/>
    <col min="6246" max="6251" width="16.140625" style="390" hidden="1"/>
    <col min="6252" max="6252" width="6.140625" style="390" hidden="1"/>
    <col min="6253" max="6253" width="3" style="390" hidden="1"/>
    <col min="6254" max="6493" width="8.5703125" style="390" hidden="1"/>
    <col min="6494" max="6499" width="14.85546875" style="390" hidden="1"/>
    <col min="6500" max="6501" width="15.85546875" style="390" hidden="1"/>
    <col min="6502" max="6507" width="16.140625" style="390" hidden="1"/>
    <col min="6508" max="6508" width="6.140625" style="390" hidden="1"/>
    <col min="6509" max="6509" width="3" style="390" hidden="1"/>
    <col min="6510" max="6749" width="8.5703125" style="390" hidden="1"/>
    <col min="6750" max="6755" width="14.85546875" style="390" hidden="1"/>
    <col min="6756" max="6757" width="15.85546875" style="390" hidden="1"/>
    <col min="6758" max="6763" width="16.140625" style="390" hidden="1"/>
    <col min="6764" max="6764" width="6.140625" style="390" hidden="1"/>
    <col min="6765" max="6765" width="3" style="390" hidden="1"/>
    <col min="6766" max="7005" width="8.5703125" style="390" hidden="1"/>
    <col min="7006" max="7011" width="14.85546875" style="390" hidden="1"/>
    <col min="7012" max="7013" width="15.85546875" style="390" hidden="1"/>
    <col min="7014" max="7019" width="16.140625" style="390" hidden="1"/>
    <col min="7020" max="7020" width="6.140625" style="390" hidden="1"/>
    <col min="7021" max="7021" width="3" style="390" hidden="1"/>
    <col min="7022" max="7261" width="8.5703125" style="390" hidden="1"/>
    <col min="7262" max="7267" width="14.85546875" style="390" hidden="1"/>
    <col min="7268" max="7269" width="15.85546875" style="390" hidden="1"/>
    <col min="7270" max="7275" width="16.140625" style="390" hidden="1"/>
    <col min="7276" max="7276" width="6.140625" style="390" hidden="1"/>
    <col min="7277" max="7277" width="3" style="390" hidden="1"/>
    <col min="7278" max="7517" width="8.5703125" style="390" hidden="1"/>
    <col min="7518" max="7523" width="14.85546875" style="390" hidden="1"/>
    <col min="7524" max="7525" width="15.85546875" style="390" hidden="1"/>
    <col min="7526" max="7531" width="16.140625" style="390" hidden="1"/>
    <col min="7532" max="7532" width="6.140625" style="390" hidden="1"/>
    <col min="7533" max="7533" width="3" style="390" hidden="1"/>
    <col min="7534" max="7773" width="8.5703125" style="390" hidden="1"/>
    <col min="7774" max="7779" width="14.85546875" style="390" hidden="1"/>
    <col min="7780" max="7781" width="15.85546875" style="390" hidden="1"/>
    <col min="7782" max="7787" width="16.140625" style="390" hidden="1"/>
    <col min="7788" max="7788" width="6.140625" style="390" hidden="1"/>
    <col min="7789" max="7789" width="3" style="390" hidden="1"/>
    <col min="7790" max="8029" width="8.5703125" style="390" hidden="1"/>
    <col min="8030" max="8035" width="14.85546875" style="390" hidden="1"/>
    <col min="8036" max="8037" width="15.85546875" style="390" hidden="1"/>
    <col min="8038" max="8043" width="16.140625" style="390" hidden="1"/>
    <col min="8044" max="8044" width="6.140625" style="390" hidden="1"/>
    <col min="8045" max="8045" width="3" style="390" hidden="1"/>
    <col min="8046" max="8285" width="8.5703125" style="390" hidden="1"/>
    <col min="8286" max="8291" width="14.85546875" style="390" hidden="1"/>
    <col min="8292" max="8293" width="15.85546875" style="390" hidden="1"/>
    <col min="8294" max="8299" width="16.140625" style="390" hidden="1"/>
    <col min="8300" max="8300" width="6.140625" style="390" hidden="1"/>
    <col min="8301" max="8301" width="3" style="390" hidden="1"/>
    <col min="8302" max="8541" width="8.5703125" style="390" hidden="1"/>
    <col min="8542" max="8547" width="14.85546875" style="390" hidden="1"/>
    <col min="8548" max="8549" width="15.85546875" style="390" hidden="1"/>
    <col min="8550" max="8555" width="16.140625" style="390" hidden="1"/>
    <col min="8556" max="8556" width="6.140625" style="390" hidden="1"/>
    <col min="8557" max="8557" width="3" style="390" hidden="1"/>
    <col min="8558" max="8797" width="8.5703125" style="390" hidden="1"/>
    <col min="8798" max="8803" width="14.85546875" style="390" hidden="1"/>
    <col min="8804" max="8805" width="15.85546875" style="390" hidden="1"/>
    <col min="8806" max="8811" width="16.140625" style="390" hidden="1"/>
    <col min="8812" max="8812" width="6.140625" style="390" hidden="1"/>
    <col min="8813" max="8813" width="3" style="390" hidden="1"/>
    <col min="8814" max="9053" width="8.5703125" style="390" hidden="1"/>
    <col min="9054" max="9059" width="14.85546875" style="390" hidden="1"/>
    <col min="9060" max="9061" width="15.85546875" style="390" hidden="1"/>
    <col min="9062" max="9067" width="16.140625" style="390" hidden="1"/>
    <col min="9068" max="9068" width="6.140625" style="390" hidden="1"/>
    <col min="9069" max="9069" width="3" style="390" hidden="1"/>
    <col min="9070" max="9309" width="8.5703125" style="390" hidden="1"/>
    <col min="9310" max="9315" width="14.85546875" style="390" hidden="1"/>
    <col min="9316" max="9317" width="15.85546875" style="390" hidden="1"/>
    <col min="9318" max="9323" width="16.140625" style="390" hidden="1"/>
    <col min="9324" max="9324" width="6.140625" style="390" hidden="1"/>
    <col min="9325" max="9325" width="3" style="390" hidden="1"/>
    <col min="9326" max="9565" width="8.5703125" style="390" hidden="1"/>
    <col min="9566" max="9571" width="14.85546875" style="390" hidden="1"/>
    <col min="9572" max="9573" width="15.85546875" style="390" hidden="1"/>
    <col min="9574" max="9579" width="16.140625" style="390" hidden="1"/>
    <col min="9580" max="9580" width="6.140625" style="390" hidden="1"/>
    <col min="9581" max="9581" width="3" style="390" hidden="1"/>
    <col min="9582" max="9821" width="8.5703125" style="390" hidden="1"/>
    <col min="9822" max="9827" width="14.85546875" style="390" hidden="1"/>
    <col min="9828" max="9829" width="15.85546875" style="390" hidden="1"/>
    <col min="9830" max="9835" width="16.140625" style="390" hidden="1"/>
    <col min="9836" max="9836" width="6.140625" style="390" hidden="1"/>
    <col min="9837" max="9837" width="3" style="390" hidden="1"/>
    <col min="9838" max="10077" width="8.5703125" style="390" hidden="1"/>
    <col min="10078" max="10083" width="14.85546875" style="390" hidden="1"/>
    <col min="10084" max="10085" width="15.85546875" style="390" hidden="1"/>
    <col min="10086" max="10091" width="16.140625" style="390" hidden="1"/>
    <col min="10092" max="10092" width="6.140625" style="390" hidden="1"/>
    <col min="10093" max="10093" width="3" style="390" hidden="1"/>
    <col min="10094" max="10333" width="8.5703125" style="390" hidden="1"/>
    <col min="10334" max="10339" width="14.85546875" style="390" hidden="1"/>
    <col min="10340" max="10341" width="15.85546875" style="390" hidden="1"/>
    <col min="10342" max="10347" width="16.140625" style="390" hidden="1"/>
    <col min="10348" max="10348" width="6.140625" style="390" hidden="1"/>
    <col min="10349" max="10349" width="3" style="390" hidden="1"/>
    <col min="10350" max="10589" width="8.5703125" style="390" hidden="1"/>
    <col min="10590" max="10595" width="14.85546875" style="390" hidden="1"/>
    <col min="10596" max="10597" width="15.85546875" style="390" hidden="1"/>
    <col min="10598" max="10603" width="16.140625" style="390" hidden="1"/>
    <col min="10604" max="10604" width="6.140625" style="390" hidden="1"/>
    <col min="10605" max="10605" width="3" style="390" hidden="1"/>
    <col min="10606" max="10845" width="8.5703125" style="390" hidden="1"/>
    <col min="10846" max="10851" width="14.85546875" style="390" hidden="1"/>
    <col min="10852" max="10853" width="15.85546875" style="390" hidden="1"/>
    <col min="10854" max="10859" width="16.140625" style="390" hidden="1"/>
    <col min="10860" max="10860" width="6.140625" style="390" hidden="1"/>
    <col min="10861" max="10861" width="3" style="390" hidden="1"/>
    <col min="10862" max="11101" width="8.5703125" style="390" hidden="1"/>
    <col min="11102" max="11107" width="14.85546875" style="390" hidden="1"/>
    <col min="11108" max="11109" width="15.85546875" style="390" hidden="1"/>
    <col min="11110" max="11115" width="16.140625" style="390" hidden="1"/>
    <col min="11116" max="11116" width="6.140625" style="390" hidden="1"/>
    <col min="11117" max="11117" width="3" style="390" hidden="1"/>
    <col min="11118" max="11357" width="8.5703125" style="390" hidden="1"/>
    <col min="11358" max="11363" width="14.85546875" style="390" hidden="1"/>
    <col min="11364" max="11365" width="15.85546875" style="390" hidden="1"/>
    <col min="11366" max="11371" width="16.140625" style="390" hidden="1"/>
    <col min="11372" max="11372" width="6.140625" style="390" hidden="1"/>
    <col min="11373" max="11373" width="3" style="390" hidden="1"/>
    <col min="11374" max="11613" width="8.5703125" style="390" hidden="1"/>
    <col min="11614" max="11619" width="14.85546875" style="390" hidden="1"/>
    <col min="11620" max="11621" width="15.85546875" style="390" hidden="1"/>
    <col min="11622" max="11627" width="16.140625" style="390" hidden="1"/>
    <col min="11628" max="11628" width="6.140625" style="390" hidden="1"/>
    <col min="11629" max="11629" width="3" style="390" hidden="1"/>
    <col min="11630" max="11869" width="8.5703125" style="390" hidden="1"/>
    <col min="11870" max="11875" width="14.85546875" style="390" hidden="1"/>
    <col min="11876" max="11877" width="15.85546875" style="390" hidden="1"/>
    <col min="11878" max="11883" width="16.140625" style="390" hidden="1"/>
    <col min="11884" max="11884" width="6.140625" style="390" hidden="1"/>
    <col min="11885" max="11885" width="3" style="390" hidden="1"/>
    <col min="11886" max="12125" width="8.5703125" style="390" hidden="1"/>
    <col min="12126" max="12131" width="14.85546875" style="390" hidden="1"/>
    <col min="12132" max="12133" width="15.85546875" style="390" hidden="1"/>
    <col min="12134" max="12139" width="16.140625" style="390" hidden="1"/>
    <col min="12140" max="12140" width="6.140625" style="390" hidden="1"/>
    <col min="12141" max="12141" width="3" style="390" hidden="1"/>
    <col min="12142" max="12381" width="8.5703125" style="390" hidden="1"/>
    <col min="12382" max="12387" width="14.85546875" style="390" hidden="1"/>
    <col min="12388" max="12389" width="15.85546875" style="390" hidden="1"/>
    <col min="12390" max="12395" width="16.140625" style="390" hidden="1"/>
    <col min="12396" max="12396" width="6.140625" style="390" hidden="1"/>
    <col min="12397" max="12397" width="3" style="390" hidden="1"/>
    <col min="12398" max="12637" width="8.5703125" style="390" hidden="1"/>
    <col min="12638" max="12643" width="14.85546875" style="390" hidden="1"/>
    <col min="12644" max="12645" width="15.85546875" style="390" hidden="1"/>
    <col min="12646" max="12651" width="16.140625" style="390" hidden="1"/>
    <col min="12652" max="12652" width="6.140625" style="390" hidden="1"/>
    <col min="12653" max="12653" width="3" style="390" hidden="1"/>
    <col min="12654" max="12893" width="8.5703125" style="390" hidden="1"/>
    <col min="12894" max="12899" width="14.85546875" style="390" hidden="1"/>
    <col min="12900" max="12901" width="15.85546875" style="390" hidden="1"/>
    <col min="12902" max="12907" width="16.140625" style="390" hidden="1"/>
    <col min="12908" max="12908" width="6.140625" style="390" hidden="1"/>
    <col min="12909" max="12909" width="3" style="390" hidden="1"/>
    <col min="12910" max="13149" width="8.5703125" style="390" hidden="1"/>
    <col min="13150" max="13155" width="14.85546875" style="390" hidden="1"/>
    <col min="13156" max="13157" width="15.85546875" style="390" hidden="1"/>
    <col min="13158" max="13163" width="16.140625" style="390" hidden="1"/>
    <col min="13164" max="13164" width="6.140625" style="390" hidden="1"/>
    <col min="13165" max="13165" width="3" style="390" hidden="1"/>
    <col min="13166" max="13405" width="8.5703125" style="390" hidden="1"/>
    <col min="13406" max="13411" width="14.85546875" style="390" hidden="1"/>
    <col min="13412" max="13413" width="15.85546875" style="390" hidden="1"/>
    <col min="13414" max="13419" width="16.140625" style="390" hidden="1"/>
    <col min="13420" max="13420" width="6.140625" style="390" hidden="1"/>
    <col min="13421" max="13421" width="3" style="390" hidden="1"/>
    <col min="13422" max="13661" width="8.5703125" style="390" hidden="1"/>
    <col min="13662" max="13667" width="14.85546875" style="390" hidden="1"/>
    <col min="13668" max="13669" width="15.85546875" style="390" hidden="1"/>
    <col min="13670" max="13675" width="16.140625" style="390" hidden="1"/>
    <col min="13676" max="13676" width="6.140625" style="390" hidden="1"/>
    <col min="13677" max="13677" width="3" style="390" hidden="1"/>
    <col min="13678" max="13917" width="8.5703125" style="390" hidden="1"/>
    <col min="13918" max="13923" width="14.85546875" style="390" hidden="1"/>
    <col min="13924" max="13925" width="15.85546875" style="390" hidden="1"/>
    <col min="13926" max="13931" width="16.140625" style="390" hidden="1"/>
    <col min="13932" max="13932" width="6.140625" style="390" hidden="1"/>
    <col min="13933" max="13933" width="3" style="390" hidden="1"/>
    <col min="13934" max="14173" width="8.5703125" style="390" hidden="1"/>
    <col min="14174" max="14179" width="14.85546875" style="390" hidden="1"/>
    <col min="14180" max="14181" width="15.85546875" style="390" hidden="1"/>
    <col min="14182" max="14187" width="16.140625" style="390" hidden="1"/>
    <col min="14188" max="14188" width="6.140625" style="390" hidden="1"/>
    <col min="14189" max="14189" width="3" style="390" hidden="1"/>
    <col min="14190" max="14429" width="8.5703125" style="390" hidden="1"/>
    <col min="14430" max="14435" width="14.85546875" style="390" hidden="1"/>
    <col min="14436" max="14437" width="15.85546875" style="390" hidden="1"/>
    <col min="14438" max="14443" width="16.140625" style="390" hidden="1"/>
    <col min="14444" max="14444" width="6.140625" style="390" hidden="1"/>
    <col min="14445" max="14445" width="3" style="390" hidden="1"/>
    <col min="14446" max="14685" width="8.5703125" style="390" hidden="1"/>
    <col min="14686" max="14691" width="14.85546875" style="390" hidden="1"/>
    <col min="14692" max="14693" width="15.85546875" style="390" hidden="1"/>
    <col min="14694" max="14699" width="16.140625" style="390" hidden="1"/>
    <col min="14700" max="14700" width="6.140625" style="390" hidden="1"/>
    <col min="14701" max="14701" width="3" style="390" hidden="1"/>
    <col min="14702" max="14941" width="8.5703125" style="390" hidden="1"/>
    <col min="14942" max="14947" width="14.85546875" style="390" hidden="1"/>
    <col min="14948" max="14949" width="15.85546875" style="390" hidden="1"/>
    <col min="14950" max="14955" width="16.140625" style="390" hidden="1"/>
    <col min="14956" max="14956" width="6.140625" style="390" hidden="1"/>
    <col min="14957" max="14957" width="3" style="390" hidden="1"/>
    <col min="14958" max="15197" width="8.5703125" style="390" hidden="1"/>
    <col min="15198" max="15203" width="14.85546875" style="390" hidden="1"/>
    <col min="15204" max="15205" width="15.85546875" style="390" hidden="1"/>
    <col min="15206" max="15211" width="16.140625" style="390" hidden="1"/>
    <col min="15212" max="15212" width="6.140625" style="390" hidden="1"/>
    <col min="15213" max="15213" width="3" style="390" hidden="1"/>
    <col min="15214" max="15453" width="8.5703125" style="390" hidden="1"/>
    <col min="15454" max="15459" width="14.85546875" style="390" hidden="1"/>
    <col min="15460" max="15461" width="15.85546875" style="390" hidden="1"/>
    <col min="15462" max="15467" width="16.140625" style="390" hidden="1"/>
    <col min="15468" max="15468" width="6.140625" style="390" hidden="1"/>
    <col min="15469" max="15469" width="3" style="390" hidden="1"/>
    <col min="15470" max="15709" width="8.5703125" style="390" hidden="1"/>
    <col min="15710" max="15715" width="14.85546875" style="390" hidden="1"/>
    <col min="15716" max="15717" width="15.85546875" style="390" hidden="1"/>
    <col min="15718" max="15723" width="16.140625" style="390" hidden="1"/>
    <col min="15724" max="15724" width="6.140625" style="390" hidden="1"/>
    <col min="15725" max="15725" width="3" style="390" hidden="1"/>
    <col min="15726" max="15965" width="8.5703125" style="390" hidden="1"/>
    <col min="15966" max="15971" width="14.85546875" style="390" hidden="1"/>
    <col min="15972" max="15973" width="15.85546875" style="390" hidden="1"/>
    <col min="15974" max="15979" width="16.140625" style="390" hidden="1"/>
    <col min="15980" max="15980" width="6.140625" style="390" hidden="1"/>
    <col min="15981" max="15981" width="3" style="390" hidden="1"/>
    <col min="15982" max="16221" width="8.5703125" style="390" hidden="1"/>
    <col min="16222" max="16227" width="14.85546875" style="390" hidden="1"/>
    <col min="16228" max="16229" width="15.85546875" style="390" hidden="1"/>
    <col min="16230" max="16235" width="16.140625" style="390" hidden="1"/>
    <col min="16236" max="16236" width="6.140625" style="390" hidden="1"/>
    <col min="16237" max="16237" width="3" style="390" hidden="1"/>
    <col min="16238" max="16384" width="8.57031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5"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579</v>
      </c>
    </row>
    <row r="11" spans="1:143" s="292" customFormat="1" ht="13.5"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579</v>
      </c>
    </row>
    <row r="13" spans="1:143" s="292" customFormat="1" ht="13.5"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ht="13.5" x14ac:dyDescent="0.15">
      <c r="B23" s="397"/>
    </row>
    <row r="24" spans="1:351" ht="13.5" x14ac:dyDescent="0.15">
      <c r="B24" s="397"/>
    </row>
    <row r="25" spans="1:351" ht="13.5" x14ac:dyDescent="0.15">
      <c r="B25" s="397"/>
    </row>
    <row r="26" spans="1:351" ht="13.5" x14ac:dyDescent="0.15">
      <c r="B26" s="397"/>
    </row>
    <row r="27" spans="1:351" ht="13.5" x14ac:dyDescent="0.15">
      <c r="B27" s="397"/>
    </row>
    <row r="28" spans="1:351" ht="13.5" x14ac:dyDescent="0.15">
      <c r="B28" s="397"/>
    </row>
    <row r="29" spans="1:351" ht="13.5" x14ac:dyDescent="0.15">
      <c r="B29" s="397"/>
    </row>
    <row r="30" spans="1:351" ht="13.5" x14ac:dyDescent="0.15">
      <c r="B30" s="397"/>
    </row>
    <row r="31" spans="1:351" ht="13.5" x14ac:dyDescent="0.15">
      <c r="B31" s="397"/>
    </row>
    <row r="32" spans="1:351" ht="13.5" x14ac:dyDescent="0.15">
      <c r="B32" s="397"/>
    </row>
    <row r="33" spans="2:109" ht="13.5" x14ac:dyDescent="0.15">
      <c r="B33" s="397"/>
    </row>
    <row r="34" spans="2:109" ht="13.5" x14ac:dyDescent="0.15">
      <c r="B34" s="397"/>
    </row>
    <row r="35" spans="2:109" ht="13.5" x14ac:dyDescent="0.15">
      <c r="B35" s="397"/>
    </row>
    <row r="36" spans="2:109" ht="13.5" x14ac:dyDescent="0.15">
      <c r="B36" s="397"/>
    </row>
    <row r="37" spans="2:109" ht="13.5" x14ac:dyDescent="0.15">
      <c r="B37" s="397"/>
    </row>
    <row r="38" spans="2:109" ht="13.5" x14ac:dyDescent="0.15">
      <c r="B38" s="397"/>
    </row>
    <row r="39" spans="2:109" ht="13.5"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5" x14ac:dyDescent="0.15">
      <c r="B40" s="402"/>
      <c r="DD40" s="402"/>
      <c r="DE40" s="390"/>
    </row>
    <row r="41" spans="2:109" ht="17.25" x14ac:dyDescent="0.15">
      <c r="B41" s="403" t="s">
        <v>580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5" x14ac:dyDescent="0.15">
      <c r="B42" s="397"/>
      <c r="G42" s="404"/>
      <c r="I42" s="405"/>
      <c r="J42" s="405"/>
      <c r="K42" s="405"/>
      <c r="AM42" s="404"/>
      <c r="AN42" s="404" t="s">
        <v>581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582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5" x14ac:dyDescent="0.15">
      <c r="B49" s="397"/>
      <c r="AN49" s="390" t="s">
        <v>583</v>
      </c>
    </row>
    <row r="50" spans="1:109" ht="13.5"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584</v>
      </c>
      <c r="AO51" s="1327"/>
      <c r="AP51" s="1327"/>
      <c r="AQ51" s="1327"/>
      <c r="AR51" s="1327"/>
      <c r="AS51" s="1327"/>
      <c r="AT51" s="1327"/>
      <c r="AU51" s="1327"/>
      <c r="AV51" s="1327"/>
      <c r="AW51" s="1327"/>
      <c r="AX51" s="1327"/>
      <c r="AY51" s="1327"/>
      <c r="AZ51" s="1327"/>
      <c r="BA51" s="1327"/>
      <c r="BB51" s="1327" t="s">
        <v>585</v>
      </c>
      <c r="BC51" s="1327"/>
      <c r="BD51" s="1327"/>
      <c r="BE51" s="1327"/>
      <c r="BF51" s="1327"/>
      <c r="BG51" s="1327"/>
      <c r="BH51" s="1327"/>
      <c r="BI51" s="1327"/>
      <c r="BJ51" s="1327"/>
      <c r="BK51" s="1327"/>
      <c r="BL51" s="1327"/>
      <c r="BM51" s="1327"/>
      <c r="BN51" s="1327"/>
      <c r="BO51" s="1327"/>
      <c r="BP51" s="1325">
        <v>45.3</v>
      </c>
      <c r="BQ51" s="1325"/>
      <c r="BR51" s="1325"/>
      <c r="BS51" s="1325"/>
      <c r="BT51" s="1325"/>
      <c r="BU51" s="1325"/>
      <c r="BV51" s="1325"/>
      <c r="BW51" s="1325"/>
      <c r="BX51" s="1325">
        <v>60.8</v>
      </c>
      <c r="BY51" s="1325"/>
      <c r="BZ51" s="1325"/>
      <c r="CA51" s="1325"/>
      <c r="CB51" s="1325"/>
      <c r="CC51" s="1325"/>
      <c r="CD51" s="1325"/>
      <c r="CE51" s="1325"/>
      <c r="CF51" s="1325">
        <v>50.7</v>
      </c>
      <c r="CG51" s="1325"/>
      <c r="CH51" s="1325"/>
      <c r="CI51" s="1325"/>
      <c r="CJ51" s="1325"/>
      <c r="CK51" s="1325"/>
      <c r="CL51" s="1325"/>
      <c r="CM51" s="1325"/>
      <c r="CN51" s="1325">
        <v>31</v>
      </c>
      <c r="CO51" s="1325"/>
      <c r="CP51" s="1325"/>
      <c r="CQ51" s="1325"/>
      <c r="CR51" s="1325"/>
      <c r="CS51" s="1325"/>
      <c r="CT51" s="1325"/>
      <c r="CU51" s="1325"/>
      <c r="CV51" s="1325">
        <v>15.8</v>
      </c>
      <c r="CW51" s="1325"/>
      <c r="CX51" s="1325"/>
      <c r="CY51" s="1325"/>
      <c r="CZ51" s="1325"/>
      <c r="DA51" s="1325"/>
      <c r="DB51" s="1325"/>
      <c r="DC51" s="1325"/>
    </row>
    <row r="52" spans="1:109" ht="13.5"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586</v>
      </c>
      <c r="BC53" s="1327"/>
      <c r="BD53" s="1327"/>
      <c r="BE53" s="1327"/>
      <c r="BF53" s="1327"/>
      <c r="BG53" s="1327"/>
      <c r="BH53" s="1327"/>
      <c r="BI53" s="1327"/>
      <c r="BJ53" s="1327"/>
      <c r="BK53" s="1327"/>
      <c r="BL53" s="1327"/>
      <c r="BM53" s="1327"/>
      <c r="BN53" s="1327"/>
      <c r="BO53" s="1327"/>
      <c r="BP53" s="1325">
        <v>51.8</v>
      </c>
      <c r="BQ53" s="1325"/>
      <c r="BR53" s="1325"/>
      <c r="BS53" s="1325"/>
      <c r="BT53" s="1325"/>
      <c r="BU53" s="1325"/>
      <c r="BV53" s="1325"/>
      <c r="BW53" s="1325"/>
      <c r="BX53" s="1325">
        <v>54.4</v>
      </c>
      <c r="BY53" s="1325"/>
      <c r="BZ53" s="1325"/>
      <c r="CA53" s="1325"/>
      <c r="CB53" s="1325"/>
      <c r="CC53" s="1325"/>
      <c r="CD53" s="1325"/>
      <c r="CE53" s="1325"/>
      <c r="CF53" s="1325">
        <v>55.9</v>
      </c>
      <c r="CG53" s="1325"/>
      <c r="CH53" s="1325"/>
      <c r="CI53" s="1325"/>
      <c r="CJ53" s="1325"/>
      <c r="CK53" s="1325"/>
      <c r="CL53" s="1325"/>
      <c r="CM53" s="1325"/>
      <c r="CN53" s="1325">
        <v>57.7</v>
      </c>
      <c r="CO53" s="1325"/>
      <c r="CP53" s="1325"/>
      <c r="CQ53" s="1325"/>
      <c r="CR53" s="1325"/>
      <c r="CS53" s="1325"/>
      <c r="CT53" s="1325"/>
      <c r="CU53" s="1325"/>
      <c r="CV53" s="1325">
        <v>59.1</v>
      </c>
      <c r="CW53" s="1325"/>
      <c r="CX53" s="1325"/>
      <c r="CY53" s="1325"/>
      <c r="CZ53" s="1325"/>
      <c r="DA53" s="1325"/>
      <c r="DB53" s="1325"/>
      <c r="DC53" s="1325"/>
    </row>
    <row r="54" spans="1:109" ht="13.5"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5"/>
      <c r="B55" s="397"/>
      <c r="G55" s="1320"/>
      <c r="H55" s="1320"/>
      <c r="I55" s="1320"/>
      <c r="J55" s="1320"/>
      <c r="K55" s="1326"/>
      <c r="L55" s="1326"/>
      <c r="M55" s="1326"/>
      <c r="N55" s="1326"/>
      <c r="AN55" s="1324" t="s">
        <v>587</v>
      </c>
      <c r="AO55" s="1324"/>
      <c r="AP55" s="1324"/>
      <c r="AQ55" s="1324"/>
      <c r="AR55" s="1324"/>
      <c r="AS55" s="1324"/>
      <c r="AT55" s="1324"/>
      <c r="AU55" s="1324"/>
      <c r="AV55" s="1324"/>
      <c r="AW55" s="1324"/>
      <c r="AX55" s="1324"/>
      <c r="AY55" s="1324"/>
      <c r="AZ55" s="1324"/>
      <c r="BA55" s="1324"/>
      <c r="BB55" s="1327" t="s">
        <v>585</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5"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5"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586</v>
      </c>
      <c r="BC57" s="1327"/>
      <c r="BD57" s="1327"/>
      <c r="BE57" s="1327"/>
      <c r="BF57" s="1327"/>
      <c r="BG57" s="1327"/>
      <c r="BH57" s="1327"/>
      <c r="BI57" s="1327"/>
      <c r="BJ57" s="1327"/>
      <c r="BK57" s="1327"/>
      <c r="BL57" s="1327"/>
      <c r="BM57" s="1327"/>
      <c r="BN57" s="1327"/>
      <c r="BO57" s="1327"/>
      <c r="BP57" s="1325">
        <v>56.3</v>
      </c>
      <c r="BQ57" s="1325"/>
      <c r="BR57" s="1325"/>
      <c r="BS57" s="1325"/>
      <c r="BT57" s="1325"/>
      <c r="BU57" s="1325"/>
      <c r="BV57" s="1325"/>
      <c r="BW57" s="1325"/>
      <c r="BX57" s="1325">
        <v>57.7</v>
      </c>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ht="13.5"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5"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5"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5"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5"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588</v>
      </c>
    </row>
    <row r="64" spans="1:109" ht="13.5" x14ac:dyDescent="0.15">
      <c r="B64" s="397"/>
      <c r="G64" s="404"/>
      <c r="I64" s="417"/>
      <c r="J64" s="417"/>
      <c r="K64" s="417"/>
      <c r="L64" s="417"/>
      <c r="M64" s="417"/>
      <c r="N64" s="418"/>
      <c r="AM64" s="404"/>
      <c r="AN64" s="404" t="s">
        <v>581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x14ac:dyDescent="0.15">
      <c r="B65" s="397"/>
      <c r="AN65" s="1331" t="s">
        <v>590</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5"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5"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5"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5"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5"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5" x14ac:dyDescent="0.15">
      <c r="B71" s="397"/>
      <c r="G71" s="422"/>
      <c r="I71" s="423"/>
      <c r="J71" s="420"/>
      <c r="K71" s="420"/>
      <c r="L71" s="421"/>
      <c r="M71" s="420"/>
      <c r="N71" s="421"/>
      <c r="AM71" s="422"/>
      <c r="AN71" s="390" t="s">
        <v>583</v>
      </c>
    </row>
    <row r="72" spans="2:107" ht="13.5"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ht="13.5" x14ac:dyDescent="0.15">
      <c r="B73" s="397"/>
      <c r="G73" s="1330"/>
      <c r="H73" s="1330"/>
      <c r="I73" s="1330"/>
      <c r="J73" s="1330"/>
      <c r="K73" s="1340"/>
      <c r="L73" s="1340"/>
      <c r="M73" s="1340"/>
      <c r="N73" s="1340"/>
      <c r="AM73" s="406"/>
      <c r="AN73" s="1327" t="s">
        <v>584</v>
      </c>
      <c r="AO73" s="1327"/>
      <c r="AP73" s="1327"/>
      <c r="AQ73" s="1327"/>
      <c r="AR73" s="1327"/>
      <c r="AS73" s="1327"/>
      <c r="AT73" s="1327"/>
      <c r="AU73" s="1327"/>
      <c r="AV73" s="1327"/>
      <c r="AW73" s="1327"/>
      <c r="AX73" s="1327"/>
      <c r="AY73" s="1327"/>
      <c r="AZ73" s="1327"/>
      <c r="BA73" s="1327"/>
      <c r="BB73" s="1327" t="s">
        <v>585</v>
      </c>
      <c r="BC73" s="1327"/>
      <c r="BD73" s="1327"/>
      <c r="BE73" s="1327"/>
      <c r="BF73" s="1327"/>
      <c r="BG73" s="1327"/>
      <c r="BH73" s="1327"/>
      <c r="BI73" s="1327"/>
      <c r="BJ73" s="1327"/>
      <c r="BK73" s="1327"/>
      <c r="BL73" s="1327"/>
      <c r="BM73" s="1327"/>
      <c r="BN73" s="1327"/>
      <c r="BO73" s="1327"/>
      <c r="BP73" s="1325">
        <v>45.3</v>
      </c>
      <c r="BQ73" s="1325"/>
      <c r="BR73" s="1325"/>
      <c r="BS73" s="1325"/>
      <c r="BT73" s="1325"/>
      <c r="BU73" s="1325"/>
      <c r="BV73" s="1325"/>
      <c r="BW73" s="1325"/>
      <c r="BX73" s="1325">
        <v>60.8</v>
      </c>
      <c r="BY73" s="1325"/>
      <c r="BZ73" s="1325"/>
      <c r="CA73" s="1325"/>
      <c r="CB73" s="1325"/>
      <c r="CC73" s="1325"/>
      <c r="CD73" s="1325"/>
      <c r="CE73" s="1325"/>
      <c r="CF73" s="1325">
        <v>50.7</v>
      </c>
      <c r="CG73" s="1325"/>
      <c r="CH73" s="1325"/>
      <c r="CI73" s="1325"/>
      <c r="CJ73" s="1325"/>
      <c r="CK73" s="1325"/>
      <c r="CL73" s="1325"/>
      <c r="CM73" s="1325"/>
      <c r="CN73" s="1325">
        <v>31</v>
      </c>
      <c r="CO73" s="1325"/>
      <c r="CP73" s="1325"/>
      <c r="CQ73" s="1325"/>
      <c r="CR73" s="1325"/>
      <c r="CS73" s="1325"/>
      <c r="CT73" s="1325"/>
      <c r="CU73" s="1325"/>
      <c r="CV73" s="1325">
        <v>15.8</v>
      </c>
      <c r="CW73" s="1325"/>
      <c r="CX73" s="1325"/>
      <c r="CY73" s="1325"/>
      <c r="CZ73" s="1325"/>
      <c r="DA73" s="1325"/>
      <c r="DB73" s="1325"/>
      <c r="DC73" s="1325"/>
    </row>
    <row r="74" spans="2:107" ht="13.5" x14ac:dyDescent="0.15">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589</v>
      </c>
      <c r="BC75" s="1327"/>
      <c r="BD75" s="1327"/>
      <c r="BE75" s="1327"/>
      <c r="BF75" s="1327"/>
      <c r="BG75" s="1327"/>
      <c r="BH75" s="1327"/>
      <c r="BI75" s="1327"/>
      <c r="BJ75" s="1327"/>
      <c r="BK75" s="1327"/>
      <c r="BL75" s="1327"/>
      <c r="BM75" s="1327"/>
      <c r="BN75" s="1327"/>
      <c r="BO75" s="1327"/>
      <c r="BP75" s="1325">
        <v>6.5</v>
      </c>
      <c r="BQ75" s="1325"/>
      <c r="BR75" s="1325"/>
      <c r="BS75" s="1325"/>
      <c r="BT75" s="1325"/>
      <c r="BU75" s="1325"/>
      <c r="BV75" s="1325"/>
      <c r="BW75" s="1325"/>
      <c r="BX75" s="1325">
        <v>8</v>
      </c>
      <c r="BY75" s="1325"/>
      <c r="BZ75" s="1325"/>
      <c r="CA75" s="1325"/>
      <c r="CB75" s="1325"/>
      <c r="CC75" s="1325"/>
      <c r="CD75" s="1325"/>
      <c r="CE75" s="1325"/>
      <c r="CF75" s="1325">
        <v>8.5</v>
      </c>
      <c r="CG75" s="1325"/>
      <c r="CH75" s="1325"/>
      <c r="CI75" s="1325"/>
      <c r="CJ75" s="1325"/>
      <c r="CK75" s="1325"/>
      <c r="CL75" s="1325"/>
      <c r="CM75" s="1325"/>
      <c r="CN75" s="1325">
        <v>8.1999999999999993</v>
      </c>
      <c r="CO75" s="1325"/>
      <c r="CP75" s="1325"/>
      <c r="CQ75" s="1325"/>
      <c r="CR75" s="1325"/>
      <c r="CS75" s="1325"/>
      <c r="CT75" s="1325"/>
      <c r="CU75" s="1325"/>
      <c r="CV75" s="1325">
        <v>8.6</v>
      </c>
      <c r="CW75" s="1325"/>
      <c r="CX75" s="1325"/>
      <c r="CY75" s="1325"/>
      <c r="CZ75" s="1325"/>
      <c r="DA75" s="1325"/>
      <c r="DB75" s="1325"/>
      <c r="DC75" s="1325"/>
    </row>
    <row r="76" spans="2:107" ht="13.5"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97"/>
      <c r="G77" s="1320"/>
      <c r="H77" s="1320"/>
      <c r="I77" s="1320"/>
      <c r="J77" s="1320"/>
      <c r="K77" s="1340"/>
      <c r="L77" s="1340"/>
      <c r="M77" s="1340"/>
      <c r="N77" s="1340"/>
      <c r="AN77" s="1324" t="s">
        <v>587</v>
      </c>
      <c r="AO77" s="1324"/>
      <c r="AP77" s="1324"/>
      <c r="AQ77" s="1324"/>
      <c r="AR77" s="1324"/>
      <c r="AS77" s="1324"/>
      <c r="AT77" s="1324"/>
      <c r="AU77" s="1324"/>
      <c r="AV77" s="1324"/>
      <c r="AW77" s="1324"/>
      <c r="AX77" s="1324"/>
      <c r="AY77" s="1324"/>
      <c r="AZ77" s="1324"/>
      <c r="BA77" s="1324"/>
      <c r="BB77" s="1327" t="s">
        <v>585</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589</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row>
    <row r="80" spans="2:107" ht="13.5" x14ac:dyDescent="0.15">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5"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425"/>
      <c r="AQ87" s="425"/>
      <c r="BC87" s="425"/>
      <c r="BO87" s="425"/>
      <c r="CA87" s="425"/>
      <c r="CM87" s="425"/>
      <c r="CY87" s="425"/>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li9LzPCZtE0IfmyAXl1tmy1h6hdreBu61QvMecr5PzUL/GB1/h+Gp+Ixn0iF41cBx6INTBhx4IDeX/xyeWg1A==" saltValue="4eTQW1aGuLi1InwKtf/29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929B-5184-4C54-A181-056CBA7BF95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SELGG1/3NSMGleYJ75H5fnEi0+5idqP+LQP2jWDhRNhLBU/VUlII7R4QQYN6k8+gF+aRwYzMb0xcihm5jZ2mFg==" saltValue="EVyPO7nWispUjtft6jN+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A1A4-DD46-4CC3-A019-AF693014C47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0A86j/bLcPTYKlAiIJAKSo1gQ7WqSqmSHPWYFcmFBuaatuw54lg0+SvQrhLenWczB4O2l7NcPvqT/nUTECEQdQ==" saltValue="BHEWpv6IwEKLMTsLir5y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48854</v>
      </c>
      <c r="E3" s="162"/>
      <c r="F3" s="163">
        <v>291945</v>
      </c>
      <c r="G3" s="164"/>
      <c r="H3" s="165"/>
    </row>
    <row r="4" spans="1:8" x14ac:dyDescent="0.15">
      <c r="A4" s="166"/>
      <c r="B4" s="167"/>
      <c r="C4" s="168"/>
      <c r="D4" s="169">
        <v>32050</v>
      </c>
      <c r="E4" s="170"/>
      <c r="F4" s="171">
        <v>127651</v>
      </c>
      <c r="G4" s="172"/>
      <c r="H4" s="173"/>
    </row>
    <row r="5" spans="1:8" x14ac:dyDescent="0.15">
      <c r="A5" s="154" t="s">
        <v>543</v>
      </c>
      <c r="B5" s="159"/>
      <c r="C5" s="160"/>
      <c r="D5" s="161">
        <v>316656</v>
      </c>
      <c r="E5" s="162"/>
      <c r="F5" s="163">
        <v>291173</v>
      </c>
      <c r="G5" s="164"/>
      <c r="H5" s="165"/>
    </row>
    <row r="6" spans="1:8" x14ac:dyDescent="0.15">
      <c r="A6" s="166"/>
      <c r="B6" s="167"/>
      <c r="C6" s="168"/>
      <c r="D6" s="169">
        <v>40854</v>
      </c>
      <c r="E6" s="170"/>
      <c r="F6" s="171">
        <v>119071</v>
      </c>
      <c r="G6" s="172"/>
      <c r="H6" s="173"/>
    </row>
    <row r="7" spans="1:8" x14ac:dyDescent="0.15">
      <c r="A7" s="154" t="s">
        <v>544</v>
      </c>
      <c r="B7" s="159"/>
      <c r="C7" s="160"/>
      <c r="D7" s="161">
        <v>83432</v>
      </c>
      <c r="E7" s="162"/>
      <c r="F7" s="163">
        <v>271581</v>
      </c>
      <c r="G7" s="164"/>
      <c r="H7" s="165"/>
    </row>
    <row r="8" spans="1:8" x14ac:dyDescent="0.15">
      <c r="A8" s="166"/>
      <c r="B8" s="167"/>
      <c r="C8" s="168"/>
      <c r="D8" s="169">
        <v>67550</v>
      </c>
      <c r="E8" s="170"/>
      <c r="F8" s="171">
        <v>117844</v>
      </c>
      <c r="G8" s="172"/>
      <c r="H8" s="173"/>
    </row>
    <row r="9" spans="1:8" x14ac:dyDescent="0.15">
      <c r="A9" s="154" t="s">
        <v>545</v>
      </c>
      <c r="B9" s="159"/>
      <c r="C9" s="160"/>
      <c r="D9" s="161">
        <v>31198</v>
      </c>
      <c r="E9" s="162"/>
      <c r="F9" s="163">
        <v>268375</v>
      </c>
      <c r="G9" s="164"/>
      <c r="H9" s="165"/>
    </row>
    <row r="10" spans="1:8" x14ac:dyDescent="0.15">
      <c r="A10" s="166"/>
      <c r="B10" s="167"/>
      <c r="C10" s="168"/>
      <c r="D10" s="169">
        <v>27527</v>
      </c>
      <c r="E10" s="170"/>
      <c r="F10" s="171">
        <v>119602</v>
      </c>
      <c r="G10" s="172"/>
      <c r="H10" s="173"/>
    </row>
    <row r="11" spans="1:8" x14ac:dyDescent="0.15">
      <c r="A11" s="154" t="s">
        <v>546</v>
      </c>
      <c r="B11" s="159"/>
      <c r="C11" s="160"/>
      <c r="D11" s="161">
        <v>80072</v>
      </c>
      <c r="E11" s="162"/>
      <c r="F11" s="163">
        <v>301035</v>
      </c>
      <c r="G11" s="164"/>
      <c r="H11" s="165"/>
    </row>
    <row r="12" spans="1:8" x14ac:dyDescent="0.15">
      <c r="A12" s="166"/>
      <c r="B12" s="167"/>
      <c r="C12" s="174"/>
      <c r="D12" s="169">
        <v>52173</v>
      </c>
      <c r="E12" s="170"/>
      <c r="F12" s="171">
        <v>154376</v>
      </c>
      <c r="G12" s="172"/>
      <c r="H12" s="173"/>
    </row>
    <row r="13" spans="1:8" x14ac:dyDescent="0.15">
      <c r="A13" s="154"/>
      <c r="B13" s="159"/>
      <c r="C13" s="175"/>
      <c r="D13" s="176">
        <v>112042</v>
      </c>
      <c r="E13" s="177"/>
      <c r="F13" s="178">
        <v>284822</v>
      </c>
      <c r="G13" s="179"/>
      <c r="H13" s="165"/>
    </row>
    <row r="14" spans="1:8" x14ac:dyDescent="0.15">
      <c r="A14" s="166"/>
      <c r="B14" s="167"/>
      <c r="C14" s="168"/>
      <c r="D14" s="169">
        <v>44031</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6.97</v>
      </c>
      <c r="C19" s="180">
        <f>ROUND(VALUE(SUBSTITUTE(実質収支比率等に係る経年分析!G$48,"▲","-")),2)</f>
        <v>5.9</v>
      </c>
      <c r="D19" s="180">
        <f>ROUND(VALUE(SUBSTITUTE(実質収支比率等に係る経年分析!H$48,"▲","-")),2)</f>
        <v>5.88</v>
      </c>
      <c r="E19" s="180">
        <f>ROUND(VALUE(SUBSTITUTE(実質収支比率等に係る経年分析!I$48,"▲","-")),2)</f>
        <v>5.05</v>
      </c>
      <c r="F19" s="180">
        <f>ROUND(VALUE(SUBSTITUTE(実質収支比率等に係る経年分析!J$48,"▲","-")),2)</f>
        <v>5.66</v>
      </c>
    </row>
    <row r="20" spans="1:11" x14ac:dyDescent="0.15">
      <c r="A20" s="180" t="s">
        <v>54</v>
      </c>
      <c r="B20" s="180">
        <f>ROUND(VALUE(SUBSTITUTE(実質収支比率等に係る経年分析!F$47,"▲","-")),2)</f>
        <v>18.73</v>
      </c>
      <c r="C20" s="180">
        <f>ROUND(VALUE(SUBSTITUTE(実質収支比率等に係る経年分析!G$47,"▲","-")),2)</f>
        <v>19.559999999999999</v>
      </c>
      <c r="D20" s="180">
        <f>ROUND(VALUE(SUBSTITUTE(実質収支比率等に係る経年分析!H$47,"▲","-")),2)</f>
        <v>18.62</v>
      </c>
      <c r="E20" s="180">
        <f>ROUND(VALUE(SUBSTITUTE(実質収支比率等に係る経年分析!I$47,"▲","-")),2)</f>
        <v>12.46</v>
      </c>
      <c r="F20" s="180">
        <f>ROUND(VALUE(SUBSTITUTE(実質収支比率等に係る経年分析!J$47,"▲","-")),2)</f>
        <v>12.26</v>
      </c>
    </row>
    <row r="21" spans="1:11" x14ac:dyDescent="0.15">
      <c r="A21" s="180" t="s">
        <v>55</v>
      </c>
      <c r="B21" s="180">
        <f>IF(ISNUMBER(VALUE(SUBSTITUTE(実質収支比率等に係る経年分析!F$49,"▲","-"))),ROUND(VALUE(SUBSTITUTE(実質収支比率等に係る経年分析!F$49,"▲","-")),2),NA())</f>
        <v>4.17</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7.91</v>
      </c>
      <c r="E21" s="180">
        <f>IF(ISNUMBER(VALUE(SUBSTITUTE(実質収支比率等に係る経年分析!I$49,"▲","-"))),ROUND(VALUE(SUBSTITUTE(実質収支比率等に係る経年分析!I$49,"▲","-")),2),NA())</f>
        <v>-6.7</v>
      </c>
      <c r="F21" s="180">
        <f>IF(ISNUMBER(VALUE(SUBSTITUTE(実質収支比率等に係る経年分析!J$49,"▲","-"))),ROUND(VALUE(SUBSTITUTE(実質収支比率等に係る経年分析!J$49,"▲","-")),2),NA())</f>
        <v>5.38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大潟村後期高齢者医療特別会計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1.48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1.57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大潟村診療所特別会計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大潟村水道事業特別会計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15">
      <c r="A32" s="181" t="str">
        <f>IF(連結実質赤字比率に係る赤字・黒字の構成分析!C$38="",NA(),連結実質赤字比率に係る赤字・黒字の構成分析!C$38)</f>
        <v>大潟村介護サービス事業特別会計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大潟村介護保険事業特別会計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大潟村公共下水道事業特別会計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大潟村国民健康保険事業特別会計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208</v>
      </c>
      <c r="E42" s="182"/>
      <c r="F42" s="182"/>
      <c r="G42" s="182">
        <f>'実質公債費比率（分子）の構造'!L$52</f>
        <v>211</v>
      </c>
      <c r="H42" s="182"/>
      <c r="I42" s="182"/>
      <c r="J42" s="182">
        <f>'実質公債費比率（分子）の構造'!M$52</f>
        <v>212</v>
      </c>
      <c r="K42" s="182"/>
      <c r="L42" s="182"/>
      <c r="M42" s="182">
        <f>'実質公債費比率（分子）の構造'!N$52</f>
        <v>213</v>
      </c>
      <c r="N42" s="182"/>
      <c r="O42" s="182"/>
      <c r="P42" s="182">
        <f>'実質公債費比率（分子）の構造'!O$52</f>
        <v>213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14</v>
      </c>
      <c r="C45" s="182"/>
      <c r="D45" s="182"/>
      <c r="E45" s="182">
        <f>'実質公債費比率（分子）の構造'!L$49</f>
        <v>18</v>
      </c>
      <c r="F45" s="182"/>
      <c r="G45" s="182"/>
      <c r="H45" s="182">
        <f>'実質公債費比率（分子）の構造'!M$49</f>
        <v>19</v>
      </c>
      <c r="I45" s="182"/>
      <c r="J45" s="182"/>
      <c r="K45" s="182">
        <f>'実質公債費比率（分子）の構造'!N$49</f>
        <v>19</v>
      </c>
      <c r="L45" s="182"/>
      <c r="M45" s="182"/>
      <c r="N45" s="182">
        <f>'実質公債費比率（分子）の構造'!O$49</f>
        <v>20</v>
      </c>
      <c r="O45" s="182"/>
      <c r="P45" s="182"/>
    </row>
    <row r="46" spans="1:16" x14ac:dyDescent="0.15">
      <c r="A46" s="182" t="s">
        <v>66</v>
      </c>
      <c r="B46" s="182">
        <f>'実質公債費比率（分子）の構造'!K$48</f>
        <v>43</v>
      </c>
      <c r="C46" s="182"/>
      <c r="D46" s="182"/>
      <c r="E46" s="182">
        <f>'実質公債費比率（分子）の構造'!L$48</f>
        <v>21</v>
      </c>
      <c r="F46" s="182"/>
      <c r="G46" s="182"/>
      <c r="H46" s="182">
        <f>'実質公債費比率（分子）の構造'!M$48</f>
        <v>17</v>
      </c>
      <c r="I46" s="182"/>
      <c r="J46" s="182"/>
      <c r="K46" s="182">
        <f>'実質公債費比率（分子）の構造'!N$48</f>
        <v>9</v>
      </c>
      <c r="L46" s="182"/>
      <c r="M46" s="182"/>
      <c r="N46" s="182">
        <f>'実質公債費比率（分子）の構造'!O$48</f>
        <v>34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324</v>
      </c>
      <c r="C49" s="182"/>
      <c r="D49" s="182"/>
      <c r="E49" s="182">
        <f>'実質公債費比率（分子）の構造'!L$45</f>
        <v>338</v>
      </c>
      <c r="F49" s="182"/>
      <c r="G49" s="182"/>
      <c r="H49" s="182">
        <f>'実質公債費比率（分子）の構造'!M$45</f>
        <v>333</v>
      </c>
      <c r="I49" s="182"/>
      <c r="J49" s="182"/>
      <c r="K49" s="182">
        <f>'実質公債費比率（分子）の構造'!N$45</f>
        <v>343</v>
      </c>
      <c r="L49" s="182"/>
      <c r="M49" s="182"/>
      <c r="N49" s="182">
        <f>'実質公債費比率（分子）の構造'!O$45</f>
        <v>348</v>
      </c>
      <c r="O49" s="182"/>
      <c r="P49" s="182"/>
    </row>
    <row r="50" spans="1:16" x14ac:dyDescent="0.15">
      <c r="A50" s="182" t="s">
        <v>70</v>
      </c>
      <c r="B50" s="182" t="e">
        <f>NA()</f>
        <v>#N/A</v>
      </c>
      <c r="C50" s="182">
        <f>IF(ISNUMBER('実質公債費比率（分子）の構造'!K$53),'実質公債費比率（分子）の構造'!K$53,NA())</f>
        <v>173</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189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2543</v>
      </c>
      <c r="E56" s="181"/>
      <c r="F56" s="181"/>
      <c r="G56" s="181">
        <f>'将来負担比率（分子）の構造'!J$52</f>
        <v>2661</v>
      </c>
      <c r="H56" s="181"/>
      <c r="I56" s="181"/>
      <c r="J56" s="181">
        <f>'将来負担比率（分子）の構造'!K$52</f>
        <v>2650</v>
      </c>
      <c r="K56" s="181"/>
      <c r="L56" s="181"/>
      <c r="M56" s="181">
        <f>'将来負担比率（分子）の構造'!L$52</f>
        <v>2607</v>
      </c>
      <c r="N56" s="181"/>
      <c r="O56" s="181"/>
      <c r="P56" s="181">
        <f>'将来負担比率（分子）の構造'!M$52</f>
        <v>2555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1111</v>
      </c>
      <c r="E58" s="181"/>
      <c r="F58" s="181"/>
      <c r="G58" s="181">
        <f>'将来負担比率（分子）の構造'!J$50</f>
        <v>1068</v>
      </c>
      <c r="H58" s="181"/>
      <c r="I58" s="181"/>
      <c r="J58" s="181">
        <f>'将来負担比率（分子）の構造'!K$50</f>
        <v>945</v>
      </c>
      <c r="K58" s="181"/>
      <c r="L58" s="181"/>
      <c r="M58" s="181">
        <f>'将来負担比率（分子）の構造'!L$50</f>
        <v>976</v>
      </c>
      <c r="N58" s="181"/>
      <c r="O58" s="181"/>
      <c r="P58" s="181">
        <f>'将来負担比率（分子）の構造'!M$50</f>
        <v>1020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409</v>
      </c>
      <c r="C62" s="181"/>
      <c r="D62" s="181"/>
      <c r="E62" s="181">
        <f>'将来負担比率（分子）の構造'!J$45</f>
        <v>376</v>
      </c>
      <c r="F62" s="181"/>
      <c r="G62" s="181"/>
      <c r="H62" s="181">
        <f>'将来負担比率（分子）の構造'!K$45</f>
        <v>379</v>
      </c>
      <c r="I62" s="181"/>
      <c r="J62" s="181"/>
      <c r="K62" s="181">
        <f>'将来負担比率（分子）の構造'!L$45</f>
        <v>271</v>
      </c>
      <c r="L62" s="181"/>
      <c r="M62" s="181"/>
      <c r="N62" s="181">
        <f>'将来負担比率（分子）の構造'!M$45</f>
        <v>267</v>
      </c>
      <c r="O62" s="181"/>
      <c r="P62" s="181"/>
    </row>
    <row r="63" spans="1:16" x14ac:dyDescent="0.15">
      <c r="A63" s="181" t="s">
        <v>33</v>
      </c>
      <c r="B63" s="181">
        <f>'将来負担比率（分子）の構造'!I$44</f>
        <v>153</v>
      </c>
      <c r="C63" s="181"/>
      <c r="D63" s="181"/>
      <c r="E63" s="181">
        <f>'将来負担比率（分子）の構造'!J$44</f>
        <v>139</v>
      </c>
      <c r="F63" s="181"/>
      <c r="G63" s="181"/>
      <c r="H63" s="181">
        <f>'将来負担比率（分子）の構造'!K$44</f>
        <v>122</v>
      </c>
      <c r="I63" s="181"/>
      <c r="J63" s="181"/>
      <c r="K63" s="181">
        <f>'将来負担比率（分子）の構造'!L$44</f>
        <v>101</v>
      </c>
      <c r="L63" s="181"/>
      <c r="M63" s="181"/>
      <c r="N63" s="181">
        <f>'将来負担比率（分子）の構造'!M$44</f>
        <v>76</v>
      </c>
      <c r="O63" s="181"/>
      <c r="P63" s="181"/>
    </row>
    <row r="64" spans="1:16" x14ac:dyDescent="0.15">
      <c r="A64" s="181" t="s">
        <v>32</v>
      </c>
      <c r="B64" s="181">
        <f>'将来負担比率（分子）の構造'!I$43</f>
        <v>217</v>
      </c>
      <c r="C64" s="181"/>
      <c r="D64" s="181"/>
      <c r="E64" s="181">
        <f>'将来負担比率（分子）の構造'!J$43</f>
        <v>228</v>
      </c>
      <c r="F64" s="181"/>
      <c r="G64" s="181"/>
      <c r="H64" s="181">
        <f>'将来負担比率（分子）の構造'!K$43</f>
        <v>197</v>
      </c>
      <c r="I64" s="181"/>
      <c r="J64" s="181"/>
      <c r="K64" s="181">
        <f>'将来負担比率（分子）の構造'!L$43</f>
        <v>145</v>
      </c>
      <c r="L64" s="181"/>
      <c r="M64" s="181"/>
      <c r="N64" s="181">
        <f>'将来負担比率（分子）の構造'!M$43</f>
        <v>159</v>
      </c>
      <c r="O64" s="181"/>
      <c r="P64" s="181"/>
    </row>
    <row r="65" spans="1:16" x14ac:dyDescent="0.15">
      <c r="A65" s="181" t="s">
        <v>31</v>
      </c>
      <c r="B65" s="181">
        <f>'将来負担比率（分子）の構造'!I$42</f>
        <v>2</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30</v>
      </c>
      <c r="B66" s="181">
        <f>'将来負担比率（分子）の構造'!I$41</f>
        <v>3767</v>
      </c>
      <c r="C66" s="181"/>
      <c r="D66" s="181"/>
      <c r="E66" s="181">
        <f>'将来負担比率（分子）の構造'!J$41</f>
        <v>4175</v>
      </c>
      <c r="F66" s="181"/>
      <c r="G66" s="181"/>
      <c r="H66" s="181">
        <f>'将来負担比率（分子）の構造'!K$41</f>
        <v>3864</v>
      </c>
      <c r="I66" s="181"/>
      <c r="J66" s="181"/>
      <c r="K66" s="181">
        <f>'将来負担比率（分子）の構造'!L$41</f>
        <v>3660</v>
      </c>
      <c r="L66" s="181"/>
      <c r="M66" s="181"/>
      <c r="N66" s="181">
        <f>'将来負担比率（分子）の構造'!M$41</f>
        <v>3384</v>
      </c>
      <c r="O66" s="181"/>
      <c r="P66" s="181"/>
    </row>
    <row r="67" spans="1:16" x14ac:dyDescent="0.15">
      <c r="A67" s="181" t="s">
        <v>74</v>
      </c>
      <c r="B67" s="181" t="e">
        <f>NA()</f>
        <v>#N/A</v>
      </c>
      <c r="C67" s="181">
        <f>IF(ISNUMBER('将来負担比率（分子）の構造'!I$53), IF('将来負担比率（分子）の構造'!I$53 &lt; 0, 0, '将来負担比率（分子）の構造'!I$53), NA())</f>
        <v>894</v>
      </c>
      <c r="D67" s="181" t="e">
        <f>NA()</f>
        <v>#N/A</v>
      </c>
      <c r="E67" s="181" t="e">
        <f>NA()</f>
        <v>#N/A</v>
      </c>
      <c r="F67" s="181">
        <f>IF(ISNUMBER('将来負担比率（分子）の構造'!J$53), IF('将来負担比率（分子）の構造'!J$53 &lt; 0, 0, '将来負担比率（分子）の構造'!J$53), NA())</f>
        <v>1190</v>
      </c>
      <c r="G67" s="181" t="e">
        <f>NA()</f>
        <v>#N/A</v>
      </c>
      <c r="H67" s="181" t="e">
        <f>NA()</f>
        <v>#N/A</v>
      </c>
      <c r="I67" s="181">
        <f>IF(ISNUMBER('将来負担比率（分子）の構造'!K$53), IF('将来負担比率（分子）の構造'!K$53 &lt; 0, 0, '将来負担比率（分子）の構造'!K$53), NA())</f>
        <v>969</v>
      </c>
      <c r="J67" s="181" t="e">
        <f>NA()</f>
        <v>#N/A</v>
      </c>
      <c r="K67" s="181" t="e">
        <f>NA()</f>
        <v>#N/A</v>
      </c>
      <c r="L67" s="181">
        <f>IF(ISNUMBER('将来負担比率（分子）の構造'!L$53), IF('将来負担比率（分子）の構造'!L$53 &lt; 0, 0, '将来負担比率（分子）の構造'!L$53), NA())</f>
        <v>594</v>
      </c>
      <c r="M67" s="181" t="e">
        <f>NA()</f>
        <v>#N/A</v>
      </c>
      <c r="N67" s="181" t="e">
        <f>NA()</f>
        <v>#N/A</v>
      </c>
      <c r="O67" s="181">
        <f>IF(ISNUMBER('将来負担比率（分子）の構造'!M$53), IF('将来負担比率（分子）の構造'!M$53 &lt; 0, 0, '将来負担比率（分子）の構造'!M$53), NA())</f>
        <v>311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395</v>
      </c>
      <c r="C72" s="185">
        <f>基金残高に係る経年分析!G55</f>
        <v>265</v>
      </c>
      <c r="D72" s="185">
        <f>基金残高に係る経年分析!H55</f>
        <v>267</v>
      </c>
    </row>
    <row r="73" spans="1:16" x14ac:dyDescent="0.15">
      <c r="A73" s="184" t="s">
        <v>77</v>
      </c>
      <c r="B73" s="185">
        <f>基金残高に係る経年分析!F56</f>
        <v>38</v>
      </c>
      <c r="C73" s="185">
        <f>基金残高に係る経年分析!G56</f>
        <v>100</v>
      </c>
      <c r="D73" s="185">
        <f>基金残高に係る経年分析!H56</f>
        <v>2</v>
      </c>
    </row>
    <row r="74" spans="1:16" x14ac:dyDescent="0.15">
      <c r="A74" s="184" t="s">
        <v>78</v>
      </c>
      <c r="B74" s="185">
        <f>基金残高に係る経年分析!F57</f>
        <v>296</v>
      </c>
      <c r="C74" s="185">
        <f>基金残高に係る経年分析!G57</f>
        <v>437</v>
      </c>
      <c r="D74" s="185">
        <f>基金残高に係る経年分析!H57</f>
        <v>543</v>
      </c>
    </row>
  </sheetData>
  <sheetProtection algorithmName="SHA-512" hashValue="Jo4FCHmuzg235cDATOBKKLNH3ZP5MOghXOScZ8a9qHcpiHliDl7UwV/D8Zi4qThIUotfpH+woN8dV4p0wSMrOw==" saltValue="qDl+aJIL7G5IR8E1bWZz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727192</v>
      </c>
      <c r="S5" s="675"/>
      <c r="T5" s="675"/>
      <c r="U5" s="675"/>
      <c r="V5" s="675"/>
      <c r="W5" s="675"/>
      <c r="X5" s="675"/>
      <c r="Y5" s="676"/>
      <c r="Z5" s="677">
        <v>17.3</v>
      </c>
      <c r="AA5" s="677"/>
      <c r="AB5" s="677"/>
      <c r="AC5" s="677"/>
      <c r="AD5" s="678">
        <v>727192</v>
      </c>
      <c r="AE5" s="678"/>
      <c r="AF5" s="678"/>
      <c r="AG5" s="678"/>
      <c r="AH5" s="678"/>
      <c r="AI5" s="678"/>
      <c r="AJ5" s="678"/>
      <c r="AK5" s="678"/>
      <c r="AL5" s="679">
        <v>33.9</v>
      </c>
      <c r="AM5" s="680"/>
      <c r="AN5" s="680"/>
      <c r="AO5" s="681"/>
      <c r="AP5" s="671" t="s">
        <v>229</v>
      </c>
      <c r="AQ5" s="672"/>
      <c r="AR5" s="672"/>
      <c r="AS5" s="672"/>
      <c r="AT5" s="672"/>
      <c r="AU5" s="672"/>
      <c r="AV5" s="672"/>
      <c r="AW5" s="672"/>
      <c r="AX5" s="672"/>
      <c r="AY5" s="672"/>
      <c r="AZ5" s="672"/>
      <c r="BA5" s="672"/>
      <c r="BB5" s="672"/>
      <c r="BC5" s="672"/>
      <c r="BD5" s="672"/>
      <c r="BE5" s="672"/>
      <c r="BF5" s="673"/>
      <c r="BG5" s="685">
        <v>701477</v>
      </c>
      <c r="BH5" s="686"/>
      <c r="BI5" s="686"/>
      <c r="BJ5" s="686"/>
      <c r="BK5" s="686"/>
      <c r="BL5" s="686"/>
      <c r="BM5" s="686"/>
      <c r="BN5" s="687"/>
      <c r="BO5" s="688">
        <v>96.5</v>
      </c>
      <c r="BP5" s="688"/>
      <c r="BQ5" s="688"/>
      <c r="BR5" s="688"/>
      <c r="BS5" s="689" t="s">
        <v>128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93230</v>
      </c>
      <c r="S6" s="686"/>
      <c r="T6" s="686"/>
      <c r="U6" s="686"/>
      <c r="V6" s="686"/>
      <c r="W6" s="686"/>
      <c r="X6" s="686"/>
      <c r="Y6" s="687"/>
      <c r="Z6" s="688">
        <v>2.2000000000000002</v>
      </c>
      <c r="AA6" s="688"/>
      <c r="AB6" s="688"/>
      <c r="AC6" s="688"/>
      <c r="AD6" s="689">
        <v>93230</v>
      </c>
      <c r="AE6" s="689"/>
      <c r="AF6" s="689"/>
      <c r="AG6" s="689"/>
      <c r="AH6" s="689"/>
      <c r="AI6" s="689"/>
      <c r="AJ6" s="689"/>
      <c r="AK6" s="689"/>
      <c r="AL6" s="690">
        <v>4.3</v>
      </c>
      <c r="AM6" s="691"/>
      <c r="AN6" s="691"/>
      <c r="AO6" s="692"/>
      <c r="AP6" s="682" t="s">
        <v>234</v>
      </c>
      <c r="AQ6" s="683"/>
      <c r="AR6" s="683"/>
      <c r="AS6" s="683"/>
      <c r="AT6" s="683"/>
      <c r="AU6" s="683"/>
      <c r="AV6" s="683"/>
      <c r="AW6" s="683"/>
      <c r="AX6" s="683"/>
      <c r="AY6" s="683"/>
      <c r="AZ6" s="683"/>
      <c r="BA6" s="683"/>
      <c r="BB6" s="683"/>
      <c r="BC6" s="683"/>
      <c r="BD6" s="683"/>
      <c r="BE6" s="683"/>
      <c r="BF6" s="684"/>
      <c r="BG6" s="685">
        <v>701477</v>
      </c>
      <c r="BH6" s="686"/>
      <c r="BI6" s="686"/>
      <c r="BJ6" s="686"/>
      <c r="BK6" s="686"/>
      <c r="BL6" s="686"/>
      <c r="BM6" s="686"/>
      <c r="BN6" s="687"/>
      <c r="BO6" s="688">
        <v>96.5</v>
      </c>
      <c r="BP6" s="688"/>
      <c r="BQ6" s="688"/>
      <c r="BR6" s="688"/>
      <c r="BS6" s="689" t="s">
        <v>173</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63187</v>
      </c>
      <c r="CS6" s="686"/>
      <c r="CT6" s="686"/>
      <c r="CU6" s="686"/>
      <c r="CV6" s="686"/>
      <c r="CW6" s="686"/>
      <c r="CX6" s="686"/>
      <c r="CY6" s="687"/>
      <c r="CZ6" s="679">
        <v>1.6</v>
      </c>
      <c r="DA6" s="680"/>
      <c r="DB6" s="680"/>
      <c r="DC6" s="699"/>
      <c r="DD6" s="694" t="s">
        <v>173</v>
      </c>
      <c r="DE6" s="686"/>
      <c r="DF6" s="686"/>
      <c r="DG6" s="686"/>
      <c r="DH6" s="686"/>
      <c r="DI6" s="686"/>
      <c r="DJ6" s="686"/>
      <c r="DK6" s="686"/>
      <c r="DL6" s="686"/>
      <c r="DM6" s="686"/>
      <c r="DN6" s="686"/>
      <c r="DO6" s="686"/>
      <c r="DP6" s="687"/>
      <c r="DQ6" s="694">
        <v>62662</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550</v>
      </c>
      <c r="S7" s="686"/>
      <c r="T7" s="686"/>
      <c r="U7" s="686"/>
      <c r="V7" s="686"/>
      <c r="W7" s="686"/>
      <c r="X7" s="686"/>
      <c r="Y7" s="687"/>
      <c r="Z7" s="688">
        <v>0</v>
      </c>
      <c r="AA7" s="688"/>
      <c r="AB7" s="688"/>
      <c r="AC7" s="688"/>
      <c r="AD7" s="689">
        <v>550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269983</v>
      </c>
      <c r="BH7" s="686"/>
      <c r="BI7" s="686"/>
      <c r="BJ7" s="686"/>
      <c r="BK7" s="686"/>
      <c r="BL7" s="686"/>
      <c r="BM7" s="686"/>
      <c r="BN7" s="687"/>
      <c r="BO7" s="688">
        <v>37.1</v>
      </c>
      <c r="BP7" s="688"/>
      <c r="BQ7" s="688"/>
      <c r="BR7" s="688"/>
      <c r="BS7" s="689" t="s">
        <v>173</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1182298</v>
      </c>
      <c r="CS7" s="686"/>
      <c r="CT7" s="686"/>
      <c r="CU7" s="686"/>
      <c r="CV7" s="686"/>
      <c r="CW7" s="686"/>
      <c r="CX7" s="686"/>
      <c r="CY7" s="687"/>
      <c r="CZ7" s="688">
        <v>29.1</v>
      </c>
      <c r="DA7" s="688"/>
      <c r="DB7" s="688"/>
      <c r="DC7" s="688"/>
      <c r="DD7" s="694">
        <v>5296</v>
      </c>
      <c r="DE7" s="686"/>
      <c r="DF7" s="686"/>
      <c r="DG7" s="686"/>
      <c r="DH7" s="686"/>
      <c r="DI7" s="686"/>
      <c r="DJ7" s="686"/>
      <c r="DK7" s="686"/>
      <c r="DL7" s="686"/>
      <c r="DM7" s="686"/>
      <c r="DN7" s="686"/>
      <c r="DO7" s="686"/>
      <c r="DP7" s="687"/>
      <c r="DQ7" s="694">
        <v>501144</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1308</v>
      </c>
      <c r="S8" s="686"/>
      <c r="T8" s="686"/>
      <c r="U8" s="686"/>
      <c r="V8" s="686"/>
      <c r="W8" s="686"/>
      <c r="X8" s="686"/>
      <c r="Y8" s="687"/>
      <c r="Z8" s="688">
        <v>0</v>
      </c>
      <c r="AA8" s="688"/>
      <c r="AB8" s="688"/>
      <c r="AC8" s="688"/>
      <c r="AD8" s="689">
        <v>1308</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6417</v>
      </c>
      <c r="BH8" s="686"/>
      <c r="BI8" s="686"/>
      <c r="BJ8" s="686"/>
      <c r="BK8" s="686"/>
      <c r="BL8" s="686"/>
      <c r="BM8" s="686"/>
      <c r="BN8" s="687"/>
      <c r="BO8" s="688">
        <v>0.9</v>
      </c>
      <c r="BP8" s="688"/>
      <c r="BQ8" s="688"/>
      <c r="BR8" s="688"/>
      <c r="BS8" s="694" t="s">
        <v>173</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494102</v>
      </c>
      <c r="CS8" s="686"/>
      <c r="CT8" s="686"/>
      <c r="CU8" s="686"/>
      <c r="CV8" s="686"/>
      <c r="CW8" s="686"/>
      <c r="CX8" s="686"/>
      <c r="CY8" s="687"/>
      <c r="CZ8" s="688">
        <v>12.1</v>
      </c>
      <c r="DA8" s="688"/>
      <c r="DB8" s="688"/>
      <c r="DC8" s="688"/>
      <c r="DD8" s="694">
        <v>11220</v>
      </c>
      <c r="DE8" s="686"/>
      <c r="DF8" s="686"/>
      <c r="DG8" s="686"/>
      <c r="DH8" s="686"/>
      <c r="DI8" s="686"/>
      <c r="DJ8" s="686"/>
      <c r="DK8" s="686"/>
      <c r="DL8" s="686"/>
      <c r="DM8" s="686"/>
      <c r="DN8" s="686"/>
      <c r="DO8" s="686"/>
      <c r="DP8" s="687"/>
      <c r="DQ8" s="694">
        <v>321714</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1752</v>
      </c>
      <c r="S9" s="686"/>
      <c r="T9" s="686"/>
      <c r="U9" s="686"/>
      <c r="V9" s="686"/>
      <c r="W9" s="686"/>
      <c r="X9" s="686"/>
      <c r="Y9" s="687"/>
      <c r="Z9" s="688">
        <v>0</v>
      </c>
      <c r="AA9" s="688"/>
      <c r="AB9" s="688"/>
      <c r="AC9" s="688"/>
      <c r="AD9" s="689">
        <v>1752</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245943</v>
      </c>
      <c r="BH9" s="686"/>
      <c r="BI9" s="686"/>
      <c r="BJ9" s="686"/>
      <c r="BK9" s="686"/>
      <c r="BL9" s="686"/>
      <c r="BM9" s="686"/>
      <c r="BN9" s="687"/>
      <c r="BO9" s="688">
        <v>33.799999999999997</v>
      </c>
      <c r="BP9" s="688"/>
      <c r="BQ9" s="688"/>
      <c r="BR9" s="688"/>
      <c r="BS9" s="694" t="s">
        <v>173</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271780</v>
      </c>
      <c r="CS9" s="686"/>
      <c r="CT9" s="686"/>
      <c r="CU9" s="686"/>
      <c r="CV9" s="686"/>
      <c r="CW9" s="686"/>
      <c r="CX9" s="686"/>
      <c r="CY9" s="687"/>
      <c r="CZ9" s="688">
        <v>6.7</v>
      </c>
      <c r="DA9" s="688"/>
      <c r="DB9" s="688"/>
      <c r="DC9" s="688"/>
      <c r="DD9" s="694">
        <v>5638</v>
      </c>
      <c r="DE9" s="686"/>
      <c r="DF9" s="686"/>
      <c r="DG9" s="686"/>
      <c r="DH9" s="686"/>
      <c r="DI9" s="686"/>
      <c r="DJ9" s="686"/>
      <c r="DK9" s="686"/>
      <c r="DL9" s="686"/>
      <c r="DM9" s="686"/>
      <c r="DN9" s="686"/>
      <c r="DO9" s="686"/>
      <c r="DP9" s="687"/>
      <c r="DQ9" s="694">
        <v>204501</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128</v>
      </c>
      <c r="AA10" s="688"/>
      <c r="AB10" s="688"/>
      <c r="AC10" s="688"/>
      <c r="AD10" s="689" t="s">
        <v>173</v>
      </c>
      <c r="AE10" s="689"/>
      <c r="AF10" s="689"/>
      <c r="AG10" s="689"/>
      <c r="AH10" s="689"/>
      <c r="AI10" s="689"/>
      <c r="AJ10" s="689"/>
      <c r="AK10" s="689"/>
      <c r="AL10" s="690" t="s">
        <v>173</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9453</v>
      </c>
      <c r="BH10" s="686"/>
      <c r="BI10" s="686"/>
      <c r="BJ10" s="686"/>
      <c r="BK10" s="686"/>
      <c r="BL10" s="686"/>
      <c r="BM10" s="686"/>
      <c r="BN10" s="687"/>
      <c r="BO10" s="688">
        <v>1.3</v>
      </c>
      <c r="BP10" s="688"/>
      <c r="BQ10" s="688"/>
      <c r="BR10" s="688"/>
      <c r="BS10" s="694" t="s">
        <v>173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173</v>
      </c>
      <c r="CS10" s="686"/>
      <c r="CT10" s="686"/>
      <c r="CU10" s="686"/>
      <c r="CV10" s="686"/>
      <c r="CW10" s="686"/>
      <c r="CX10" s="686"/>
      <c r="CY10" s="687"/>
      <c r="CZ10" s="688" t="s">
        <v>173</v>
      </c>
      <c r="DA10" s="688"/>
      <c r="DB10" s="688"/>
      <c r="DC10" s="688"/>
      <c r="DD10" s="694" t="s">
        <v>173</v>
      </c>
      <c r="DE10" s="686"/>
      <c r="DF10" s="686"/>
      <c r="DG10" s="686"/>
      <c r="DH10" s="686"/>
      <c r="DI10" s="686"/>
      <c r="DJ10" s="686"/>
      <c r="DK10" s="686"/>
      <c r="DL10" s="686"/>
      <c r="DM10" s="686"/>
      <c r="DN10" s="686"/>
      <c r="DO10" s="686"/>
      <c r="DP10" s="687"/>
      <c r="DQ10" s="694" t="s">
        <v>173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72811</v>
      </c>
      <c r="S11" s="686"/>
      <c r="T11" s="686"/>
      <c r="U11" s="686"/>
      <c r="V11" s="686"/>
      <c r="W11" s="686"/>
      <c r="X11" s="686"/>
      <c r="Y11" s="687"/>
      <c r="Z11" s="690">
        <v>1.7</v>
      </c>
      <c r="AA11" s="691"/>
      <c r="AB11" s="691"/>
      <c r="AC11" s="703"/>
      <c r="AD11" s="694">
        <v>72811</v>
      </c>
      <c r="AE11" s="686"/>
      <c r="AF11" s="686"/>
      <c r="AG11" s="686"/>
      <c r="AH11" s="686"/>
      <c r="AI11" s="686"/>
      <c r="AJ11" s="686"/>
      <c r="AK11" s="687"/>
      <c r="AL11" s="690">
        <v>3.4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8170</v>
      </c>
      <c r="BH11" s="686"/>
      <c r="BI11" s="686"/>
      <c r="BJ11" s="686"/>
      <c r="BK11" s="686"/>
      <c r="BL11" s="686"/>
      <c r="BM11" s="686"/>
      <c r="BN11" s="687"/>
      <c r="BO11" s="688">
        <v>1.1000000000000001</v>
      </c>
      <c r="BP11" s="688"/>
      <c r="BQ11" s="688"/>
      <c r="BR11" s="688"/>
      <c r="BS11" s="694" t="s">
        <v>173</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534068</v>
      </c>
      <c r="CS11" s="686"/>
      <c r="CT11" s="686"/>
      <c r="CU11" s="686"/>
      <c r="CV11" s="686"/>
      <c r="CW11" s="686"/>
      <c r="CX11" s="686"/>
      <c r="CY11" s="687"/>
      <c r="CZ11" s="688">
        <v>13.1</v>
      </c>
      <c r="DA11" s="688"/>
      <c r="DB11" s="688"/>
      <c r="DC11" s="688"/>
      <c r="DD11" s="694">
        <v>41887</v>
      </c>
      <c r="DE11" s="686"/>
      <c r="DF11" s="686"/>
      <c r="DG11" s="686"/>
      <c r="DH11" s="686"/>
      <c r="DI11" s="686"/>
      <c r="DJ11" s="686"/>
      <c r="DK11" s="686"/>
      <c r="DL11" s="686"/>
      <c r="DM11" s="686"/>
      <c r="DN11" s="686"/>
      <c r="DO11" s="686"/>
      <c r="DP11" s="687"/>
      <c r="DQ11" s="694">
        <v>241280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128</v>
      </c>
      <c r="AA12" s="688"/>
      <c r="AB12" s="688"/>
      <c r="AC12" s="688"/>
      <c r="AD12" s="689" t="s">
        <v>173</v>
      </c>
      <c r="AE12" s="689"/>
      <c r="AF12" s="689"/>
      <c r="AG12" s="689"/>
      <c r="AH12" s="689"/>
      <c r="AI12" s="689"/>
      <c r="AJ12" s="689"/>
      <c r="AK12" s="689"/>
      <c r="AL12" s="690" t="s">
        <v>173</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386250</v>
      </c>
      <c r="BH12" s="686"/>
      <c r="BI12" s="686"/>
      <c r="BJ12" s="686"/>
      <c r="BK12" s="686"/>
      <c r="BL12" s="686"/>
      <c r="BM12" s="686"/>
      <c r="BN12" s="687"/>
      <c r="BO12" s="688">
        <v>53.1</v>
      </c>
      <c r="BP12" s="688"/>
      <c r="BQ12" s="688"/>
      <c r="BR12" s="688"/>
      <c r="BS12" s="694" t="s">
        <v>173</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315632</v>
      </c>
      <c r="CS12" s="686"/>
      <c r="CT12" s="686"/>
      <c r="CU12" s="686"/>
      <c r="CV12" s="686"/>
      <c r="CW12" s="686"/>
      <c r="CX12" s="686"/>
      <c r="CY12" s="687"/>
      <c r="CZ12" s="688">
        <v>7.8</v>
      </c>
      <c r="DA12" s="688"/>
      <c r="DB12" s="688"/>
      <c r="DC12" s="688"/>
      <c r="DD12" s="694">
        <v>94400</v>
      </c>
      <c r="DE12" s="686"/>
      <c r="DF12" s="686"/>
      <c r="DG12" s="686"/>
      <c r="DH12" s="686"/>
      <c r="DI12" s="686"/>
      <c r="DJ12" s="686"/>
      <c r="DK12" s="686"/>
      <c r="DL12" s="686"/>
      <c r="DM12" s="686"/>
      <c r="DN12" s="686"/>
      <c r="DO12" s="686"/>
      <c r="DP12" s="687"/>
      <c r="DQ12" s="694">
        <v>120326</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128</v>
      </c>
      <c r="AA13" s="688"/>
      <c r="AB13" s="688"/>
      <c r="AC13" s="688"/>
      <c r="AD13" s="689" t="s">
        <v>173</v>
      </c>
      <c r="AE13" s="689"/>
      <c r="AF13" s="689"/>
      <c r="AG13" s="689"/>
      <c r="AH13" s="689"/>
      <c r="AI13" s="689"/>
      <c r="AJ13" s="689"/>
      <c r="AK13" s="689"/>
      <c r="AL13" s="690" t="s">
        <v>173</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385767</v>
      </c>
      <c r="BH13" s="686"/>
      <c r="BI13" s="686"/>
      <c r="BJ13" s="686"/>
      <c r="BK13" s="686"/>
      <c r="BL13" s="686"/>
      <c r="BM13" s="686"/>
      <c r="BN13" s="687"/>
      <c r="BO13" s="688">
        <v>53</v>
      </c>
      <c r="BP13" s="688"/>
      <c r="BQ13" s="688"/>
      <c r="BR13" s="688"/>
      <c r="BS13" s="694" t="s">
        <v>173</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160250</v>
      </c>
      <c r="CS13" s="686"/>
      <c r="CT13" s="686"/>
      <c r="CU13" s="686"/>
      <c r="CV13" s="686"/>
      <c r="CW13" s="686"/>
      <c r="CX13" s="686"/>
      <c r="CY13" s="687"/>
      <c r="CZ13" s="688">
        <v>3.9</v>
      </c>
      <c r="DA13" s="688"/>
      <c r="DB13" s="688"/>
      <c r="DC13" s="688"/>
      <c r="DD13" s="694">
        <v>28690</v>
      </c>
      <c r="DE13" s="686"/>
      <c r="DF13" s="686"/>
      <c r="DG13" s="686"/>
      <c r="DH13" s="686"/>
      <c r="DI13" s="686"/>
      <c r="DJ13" s="686"/>
      <c r="DK13" s="686"/>
      <c r="DL13" s="686"/>
      <c r="DM13" s="686"/>
      <c r="DN13" s="686"/>
      <c r="DO13" s="686"/>
      <c r="DP13" s="687"/>
      <c r="DQ13" s="694">
        <v>93716</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173</v>
      </c>
      <c r="S14" s="686"/>
      <c r="T14" s="686"/>
      <c r="U14" s="686"/>
      <c r="V14" s="686"/>
      <c r="W14" s="686"/>
      <c r="X14" s="686"/>
      <c r="Y14" s="687"/>
      <c r="Z14" s="688" t="s">
        <v>173</v>
      </c>
      <c r="AA14" s="688"/>
      <c r="AB14" s="688"/>
      <c r="AC14" s="688"/>
      <c r="AD14" s="689" t="s">
        <v>173</v>
      </c>
      <c r="AE14" s="689"/>
      <c r="AF14" s="689"/>
      <c r="AG14" s="689"/>
      <c r="AH14" s="689"/>
      <c r="AI14" s="689"/>
      <c r="AJ14" s="689"/>
      <c r="AK14" s="689"/>
      <c r="AL14" s="690" t="s">
        <v>173</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19610</v>
      </c>
      <c r="BH14" s="686"/>
      <c r="BI14" s="686"/>
      <c r="BJ14" s="686"/>
      <c r="BK14" s="686"/>
      <c r="BL14" s="686"/>
      <c r="BM14" s="686"/>
      <c r="BN14" s="687"/>
      <c r="BO14" s="688">
        <v>2.7</v>
      </c>
      <c r="BP14" s="688"/>
      <c r="BQ14" s="688"/>
      <c r="BR14" s="688"/>
      <c r="BS14" s="694" t="s">
        <v>173</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212430</v>
      </c>
      <c r="CS14" s="686"/>
      <c r="CT14" s="686"/>
      <c r="CU14" s="686"/>
      <c r="CV14" s="686"/>
      <c r="CW14" s="686"/>
      <c r="CX14" s="686"/>
      <c r="CY14" s="687"/>
      <c r="CZ14" s="688">
        <v>5.2</v>
      </c>
      <c r="DA14" s="688"/>
      <c r="DB14" s="688"/>
      <c r="DC14" s="688"/>
      <c r="DD14" s="694">
        <v>56700</v>
      </c>
      <c r="DE14" s="686"/>
      <c r="DF14" s="686"/>
      <c r="DG14" s="686"/>
      <c r="DH14" s="686"/>
      <c r="DI14" s="686"/>
      <c r="DJ14" s="686"/>
      <c r="DK14" s="686"/>
      <c r="DL14" s="686"/>
      <c r="DM14" s="686"/>
      <c r="DN14" s="686"/>
      <c r="DO14" s="686"/>
      <c r="DP14" s="687"/>
      <c r="DQ14" s="694">
        <v>169292</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173</v>
      </c>
      <c r="S15" s="686"/>
      <c r="T15" s="686"/>
      <c r="U15" s="686"/>
      <c r="V15" s="686"/>
      <c r="W15" s="686"/>
      <c r="X15" s="686"/>
      <c r="Y15" s="687"/>
      <c r="Z15" s="688" t="s">
        <v>173</v>
      </c>
      <c r="AA15" s="688"/>
      <c r="AB15" s="688"/>
      <c r="AC15" s="688"/>
      <c r="AD15" s="689" t="s">
        <v>173</v>
      </c>
      <c r="AE15" s="689"/>
      <c r="AF15" s="689"/>
      <c r="AG15" s="689"/>
      <c r="AH15" s="689"/>
      <c r="AI15" s="689"/>
      <c r="AJ15" s="689"/>
      <c r="AK15" s="689"/>
      <c r="AL15" s="690" t="s">
        <v>173</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25634</v>
      </c>
      <c r="BH15" s="686"/>
      <c r="BI15" s="686"/>
      <c r="BJ15" s="686"/>
      <c r="BK15" s="686"/>
      <c r="BL15" s="686"/>
      <c r="BM15" s="686"/>
      <c r="BN15" s="687"/>
      <c r="BO15" s="688">
        <v>3.5</v>
      </c>
      <c r="BP15" s="688"/>
      <c r="BQ15" s="688"/>
      <c r="BR15" s="688"/>
      <c r="BS15" s="694" t="s">
        <v>173</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387563</v>
      </c>
      <c r="CS15" s="686"/>
      <c r="CT15" s="686"/>
      <c r="CU15" s="686"/>
      <c r="CV15" s="686"/>
      <c r="CW15" s="686"/>
      <c r="CX15" s="686"/>
      <c r="CY15" s="687"/>
      <c r="CZ15" s="688">
        <v>9.5</v>
      </c>
      <c r="DA15" s="688"/>
      <c r="DB15" s="688"/>
      <c r="DC15" s="688"/>
      <c r="DD15" s="694">
        <v>7755</v>
      </c>
      <c r="DE15" s="686"/>
      <c r="DF15" s="686"/>
      <c r="DG15" s="686"/>
      <c r="DH15" s="686"/>
      <c r="DI15" s="686"/>
      <c r="DJ15" s="686"/>
      <c r="DK15" s="686"/>
      <c r="DL15" s="686"/>
      <c r="DM15" s="686"/>
      <c r="DN15" s="686"/>
      <c r="DO15" s="686"/>
      <c r="DP15" s="687"/>
      <c r="DQ15" s="694">
        <v>321810</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5055</v>
      </c>
      <c r="S16" s="686"/>
      <c r="T16" s="686"/>
      <c r="U16" s="686"/>
      <c r="V16" s="686"/>
      <c r="W16" s="686"/>
      <c r="X16" s="686"/>
      <c r="Y16" s="687"/>
      <c r="Z16" s="688">
        <v>0.1</v>
      </c>
      <c r="AA16" s="688"/>
      <c r="AB16" s="688"/>
      <c r="AC16" s="688"/>
      <c r="AD16" s="689">
        <v>5055</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173</v>
      </c>
      <c r="BP16" s="688"/>
      <c r="BQ16" s="688"/>
      <c r="BR16" s="688"/>
      <c r="BS16" s="694" t="s">
        <v>173</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173</v>
      </c>
      <c r="CS16" s="686"/>
      <c r="CT16" s="686"/>
      <c r="CU16" s="686"/>
      <c r="CV16" s="686"/>
      <c r="CW16" s="686"/>
      <c r="CX16" s="686"/>
      <c r="CY16" s="687"/>
      <c r="CZ16" s="688" t="s">
        <v>128</v>
      </c>
      <c r="DA16" s="688"/>
      <c r="DB16" s="688"/>
      <c r="DC16" s="688"/>
      <c r="DD16" s="694" t="s">
        <v>173</v>
      </c>
      <c r="DE16" s="686"/>
      <c r="DF16" s="686"/>
      <c r="DG16" s="686"/>
      <c r="DH16" s="686"/>
      <c r="DI16" s="686"/>
      <c r="DJ16" s="686"/>
      <c r="DK16" s="686"/>
      <c r="DL16" s="686"/>
      <c r="DM16" s="686"/>
      <c r="DN16" s="686"/>
      <c r="DO16" s="686"/>
      <c r="DP16" s="687"/>
      <c r="DQ16" s="694" t="s">
        <v>173</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1203</v>
      </c>
      <c r="S17" s="686"/>
      <c r="T17" s="686"/>
      <c r="U17" s="686"/>
      <c r="V17" s="686"/>
      <c r="W17" s="686"/>
      <c r="X17" s="686"/>
      <c r="Y17" s="687"/>
      <c r="Z17" s="688">
        <v>0</v>
      </c>
      <c r="AA17" s="688"/>
      <c r="AB17" s="688"/>
      <c r="AC17" s="688"/>
      <c r="AD17" s="689">
        <v>1203</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173</v>
      </c>
      <c r="BP17" s="688"/>
      <c r="BQ17" s="688"/>
      <c r="BR17" s="688"/>
      <c r="BS17" s="694" t="s">
        <v>173</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446911</v>
      </c>
      <c r="CS17" s="686"/>
      <c r="CT17" s="686"/>
      <c r="CU17" s="686"/>
      <c r="CV17" s="686"/>
      <c r="CW17" s="686"/>
      <c r="CX17" s="686"/>
      <c r="CY17" s="687"/>
      <c r="CZ17" s="688">
        <v>11</v>
      </c>
      <c r="DA17" s="688"/>
      <c r="DB17" s="688"/>
      <c r="DC17" s="688"/>
      <c r="DD17" s="694" t="s">
        <v>173</v>
      </c>
      <c r="DE17" s="686"/>
      <c r="DF17" s="686"/>
      <c r="DG17" s="686"/>
      <c r="DH17" s="686"/>
      <c r="DI17" s="686"/>
      <c r="DJ17" s="686"/>
      <c r="DK17" s="686"/>
      <c r="DL17" s="686"/>
      <c r="DM17" s="686"/>
      <c r="DN17" s="686"/>
      <c r="DO17" s="686"/>
      <c r="DP17" s="687"/>
      <c r="DQ17" s="694">
        <v>446911</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2880</v>
      </c>
      <c r="S18" s="686"/>
      <c r="T18" s="686"/>
      <c r="U18" s="686"/>
      <c r="V18" s="686"/>
      <c r="W18" s="686"/>
      <c r="X18" s="686"/>
      <c r="Y18" s="687"/>
      <c r="Z18" s="688">
        <v>0.1</v>
      </c>
      <c r="AA18" s="688"/>
      <c r="AB18" s="688"/>
      <c r="AC18" s="688"/>
      <c r="AD18" s="689">
        <v>2880</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173</v>
      </c>
      <c r="BP18" s="688"/>
      <c r="BQ18" s="688"/>
      <c r="BR18" s="688"/>
      <c r="BS18" s="694" t="s">
        <v>173</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173</v>
      </c>
      <c r="DA18" s="688"/>
      <c r="DB18" s="688"/>
      <c r="DC18" s="688"/>
      <c r="DD18" s="694" t="s">
        <v>173</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551</v>
      </c>
      <c r="S19" s="686"/>
      <c r="T19" s="686"/>
      <c r="U19" s="686"/>
      <c r="V19" s="686"/>
      <c r="W19" s="686"/>
      <c r="X19" s="686"/>
      <c r="Y19" s="687"/>
      <c r="Z19" s="688">
        <v>0</v>
      </c>
      <c r="AA19" s="688"/>
      <c r="AB19" s="688"/>
      <c r="AC19" s="688"/>
      <c r="AD19" s="689">
        <v>551</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25715</v>
      </c>
      <c r="BH19" s="686"/>
      <c r="BI19" s="686"/>
      <c r="BJ19" s="686"/>
      <c r="BK19" s="686"/>
      <c r="BL19" s="686"/>
      <c r="BM19" s="686"/>
      <c r="BN19" s="687"/>
      <c r="BO19" s="688">
        <v>3.5</v>
      </c>
      <c r="BP19" s="688"/>
      <c r="BQ19" s="688"/>
      <c r="BR19" s="688"/>
      <c r="BS19" s="694" t="s">
        <v>173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173</v>
      </c>
      <c r="DE19" s="686"/>
      <c r="DF19" s="686"/>
      <c r="DG19" s="686"/>
      <c r="DH19" s="686"/>
      <c r="DI19" s="686"/>
      <c r="DJ19" s="686"/>
      <c r="DK19" s="686"/>
      <c r="DL19" s="686"/>
      <c r="DM19" s="686"/>
      <c r="DN19" s="686"/>
      <c r="DO19" s="686"/>
      <c r="DP19" s="687"/>
      <c r="DQ19" s="694" t="s">
        <v>173</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2122</v>
      </c>
      <c r="S20" s="686"/>
      <c r="T20" s="686"/>
      <c r="U20" s="686"/>
      <c r="V20" s="686"/>
      <c r="W20" s="686"/>
      <c r="X20" s="686"/>
      <c r="Y20" s="687"/>
      <c r="Z20" s="688">
        <v>0.1</v>
      </c>
      <c r="AA20" s="688"/>
      <c r="AB20" s="688"/>
      <c r="AC20" s="688"/>
      <c r="AD20" s="689">
        <v>2122</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25715</v>
      </c>
      <c r="BH20" s="686"/>
      <c r="BI20" s="686"/>
      <c r="BJ20" s="686"/>
      <c r="BK20" s="686"/>
      <c r="BL20" s="686"/>
      <c r="BM20" s="686"/>
      <c r="BN20" s="687"/>
      <c r="BO20" s="688">
        <v>3.5</v>
      </c>
      <c r="BP20" s="688"/>
      <c r="BQ20" s="688"/>
      <c r="BR20" s="688"/>
      <c r="BS20" s="694" t="s">
        <v>173</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4068221</v>
      </c>
      <c r="CS20" s="686"/>
      <c r="CT20" s="686"/>
      <c r="CU20" s="686"/>
      <c r="CV20" s="686"/>
      <c r="CW20" s="686"/>
      <c r="CX20" s="686"/>
      <c r="CY20" s="687"/>
      <c r="CZ20" s="688">
        <v>100</v>
      </c>
      <c r="DA20" s="688"/>
      <c r="DB20" s="688"/>
      <c r="DC20" s="688"/>
      <c r="DD20" s="694">
        <v>251586</v>
      </c>
      <c r="DE20" s="686"/>
      <c r="DF20" s="686"/>
      <c r="DG20" s="686"/>
      <c r="DH20" s="686"/>
      <c r="DI20" s="686"/>
      <c r="DJ20" s="686"/>
      <c r="DK20" s="686"/>
      <c r="DL20" s="686"/>
      <c r="DM20" s="686"/>
      <c r="DN20" s="686"/>
      <c r="DO20" s="686"/>
      <c r="DP20" s="687"/>
      <c r="DQ20" s="694">
        <v>2483356</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207</v>
      </c>
      <c r="S21" s="686"/>
      <c r="T21" s="686"/>
      <c r="U21" s="686"/>
      <c r="V21" s="686"/>
      <c r="W21" s="686"/>
      <c r="X21" s="686"/>
      <c r="Y21" s="687"/>
      <c r="Z21" s="688">
        <v>0</v>
      </c>
      <c r="AA21" s="688"/>
      <c r="AB21" s="688"/>
      <c r="AC21" s="688"/>
      <c r="AD21" s="689">
        <v>207</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25715</v>
      </c>
      <c r="BH21" s="686"/>
      <c r="BI21" s="686"/>
      <c r="BJ21" s="686"/>
      <c r="BK21" s="686"/>
      <c r="BL21" s="686"/>
      <c r="BM21" s="686"/>
      <c r="BN21" s="687"/>
      <c r="BO21" s="688">
        <v>3.5</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1300940</v>
      </c>
      <c r="S22" s="686"/>
      <c r="T22" s="686"/>
      <c r="U22" s="686"/>
      <c r="V22" s="686"/>
      <c r="W22" s="686"/>
      <c r="X22" s="686"/>
      <c r="Y22" s="687"/>
      <c r="Z22" s="688">
        <v>31</v>
      </c>
      <c r="AA22" s="688"/>
      <c r="AB22" s="688"/>
      <c r="AC22" s="688"/>
      <c r="AD22" s="689">
        <v>1233899</v>
      </c>
      <c r="AE22" s="689"/>
      <c r="AF22" s="689"/>
      <c r="AG22" s="689"/>
      <c r="AH22" s="689"/>
      <c r="AI22" s="689"/>
      <c r="AJ22" s="689"/>
      <c r="AK22" s="689"/>
      <c r="AL22" s="690">
        <v>57.5</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173</v>
      </c>
      <c r="BP22" s="688"/>
      <c r="BQ22" s="688"/>
      <c r="BR22" s="688"/>
      <c r="BS22" s="694" t="s">
        <v>128</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1233899</v>
      </c>
      <c r="S23" s="686"/>
      <c r="T23" s="686"/>
      <c r="U23" s="686"/>
      <c r="V23" s="686"/>
      <c r="W23" s="686"/>
      <c r="X23" s="686"/>
      <c r="Y23" s="687"/>
      <c r="Z23" s="688">
        <v>29.4</v>
      </c>
      <c r="AA23" s="688"/>
      <c r="AB23" s="688"/>
      <c r="AC23" s="688"/>
      <c r="AD23" s="689">
        <v>1233899</v>
      </c>
      <c r="AE23" s="689"/>
      <c r="AF23" s="689"/>
      <c r="AG23" s="689"/>
      <c r="AH23" s="689"/>
      <c r="AI23" s="689"/>
      <c r="AJ23" s="689"/>
      <c r="AK23" s="689"/>
      <c r="AL23" s="690">
        <v>57.5</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173</v>
      </c>
      <c r="BP23" s="688"/>
      <c r="BQ23" s="688"/>
      <c r="BR23" s="688"/>
      <c r="BS23" s="694" t="s">
        <v>173</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67041</v>
      </c>
      <c r="S24" s="686"/>
      <c r="T24" s="686"/>
      <c r="U24" s="686"/>
      <c r="V24" s="686"/>
      <c r="W24" s="686"/>
      <c r="X24" s="686"/>
      <c r="Y24" s="687"/>
      <c r="Z24" s="688">
        <v>1.6</v>
      </c>
      <c r="AA24" s="688"/>
      <c r="AB24" s="688"/>
      <c r="AC24" s="688"/>
      <c r="AD24" s="689" t="s">
        <v>173</v>
      </c>
      <c r="AE24" s="689"/>
      <c r="AF24" s="689"/>
      <c r="AG24" s="689"/>
      <c r="AH24" s="689"/>
      <c r="AI24" s="689"/>
      <c r="AJ24" s="689"/>
      <c r="AK24" s="689"/>
      <c r="AL24" s="690" t="s">
        <v>173</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173</v>
      </c>
      <c r="BP24" s="688"/>
      <c r="BQ24" s="688"/>
      <c r="BR24" s="688"/>
      <c r="BS24" s="694" t="s">
        <v>173</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1194318</v>
      </c>
      <c r="CS24" s="675"/>
      <c r="CT24" s="675"/>
      <c r="CU24" s="675"/>
      <c r="CV24" s="675"/>
      <c r="CW24" s="675"/>
      <c r="CX24" s="675"/>
      <c r="CY24" s="676"/>
      <c r="CZ24" s="679">
        <v>29.4</v>
      </c>
      <c r="DA24" s="680"/>
      <c r="DB24" s="680"/>
      <c r="DC24" s="699"/>
      <c r="DD24" s="721">
        <v>1062470</v>
      </c>
      <c r="DE24" s="675"/>
      <c r="DF24" s="675"/>
      <c r="DG24" s="675"/>
      <c r="DH24" s="675"/>
      <c r="DI24" s="675"/>
      <c r="DJ24" s="675"/>
      <c r="DK24" s="676"/>
      <c r="DL24" s="721">
        <v>955790</v>
      </c>
      <c r="DM24" s="675"/>
      <c r="DN24" s="675"/>
      <c r="DO24" s="675"/>
      <c r="DP24" s="675"/>
      <c r="DQ24" s="675"/>
      <c r="DR24" s="675"/>
      <c r="DS24" s="675"/>
      <c r="DT24" s="675"/>
      <c r="DU24" s="675"/>
      <c r="DV24" s="676"/>
      <c r="DW24" s="679">
        <v>42.7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173</v>
      </c>
      <c r="AA25" s="688"/>
      <c r="AB25" s="688"/>
      <c r="AC25" s="688"/>
      <c r="AD25" s="689" t="s">
        <v>173</v>
      </c>
      <c r="AE25" s="689"/>
      <c r="AF25" s="689"/>
      <c r="AG25" s="689"/>
      <c r="AH25" s="689"/>
      <c r="AI25" s="689"/>
      <c r="AJ25" s="689"/>
      <c r="AK25" s="689"/>
      <c r="AL25" s="690" t="s">
        <v>173</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607247</v>
      </c>
      <c r="CS25" s="722"/>
      <c r="CT25" s="722"/>
      <c r="CU25" s="722"/>
      <c r="CV25" s="722"/>
      <c r="CW25" s="722"/>
      <c r="CX25" s="722"/>
      <c r="CY25" s="723"/>
      <c r="CZ25" s="690">
        <v>14.9</v>
      </c>
      <c r="DA25" s="719"/>
      <c r="DB25" s="719"/>
      <c r="DC25" s="724"/>
      <c r="DD25" s="694">
        <v>565913</v>
      </c>
      <c r="DE25" s="722"/>
      <c r="DF25" s="722"/>
      <c r="DG25" s="722"/>
      <c r="DH25" s="722"/>
      <c r="DI25" s="722"/>
      <c r="DJ25" s="722"/>
      <c r="DK25" s="723"/>
      <c r="DL25" s="694">
        <v>558482</v>
      </c>
      <c r="DM25" s="722"/>
      <c r="DN25" s="722"/>
      <c r="DO25" s="722"/>
      <c r="DP25" s="722"/>
      <c r="DQ25" s="722"/>
      <c r="DR25" s="722"/>
      <c r="DS25" s="722"/>
      <c r="DT25" s="722"/>
      <c r="DU25" s="722"/>
      <c r="DV25" s="723"/>
      <c r="DW25" s="690">
        <v>25</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2206921</v>
      </c>
      <c r="S26" s="686"/>
      <c r="T26" s="686"/>
      <c r="U26" s="686"/>
      <c r="V26" s="686"/>
      <c r="W26" s="686"/>
      <c r="X26" s="686"/>
      <c r="Y26" s="687"/>
      <c r="Z26" s="688">
        <v>52.5</v>
      </c>
      <c r="AA26" s="688"/>
      <c r="AB26" s="688"/>
      <c r="AC26" s="688"/>
      <c r="AD26" s="689">
        <v>2139880</v>
      </c>
      <c r="AE26" s="689"/>
      <c r="AF26" s="689"/>
      <c r="AG26" s="689"/>
      <c r="AH26" s="689"/>
      <c r="AI26" s="689"/>
      <c r="AJ26" s="689"/>
      <c r="AK26" s="689"/>
      <c r="AL26" s="690">
        <v>99.7</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173</v>
      </c>
      <c r="BH26" s="686"/>
      <c r="BI26" s="686"/>
      <c r="BJ26" s="686"/>
      <c r="BK26" s="686"/>
      <c r="BL26" s="686"/>
      <c r="BM26" s="686"/>
      <c r="BN26" s="687"/>
      <c r="BO26" s="688" t="s">
        <v>173</v>
      </c>
      <c r="BP26" s="688"/>
      <c r="BQ26" s="688"/>
      <c r="BR26" s="688"/>
      <c r="BS26" s="694" t="s">
        <v>173</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391695</v>
      </c>
      <c r="CS26" s="686"/>
      <c r="CT26" s="686"/>
      <c r="CU26" s="686"/>
      <c r="CV26" s="686"/>
      <c r="CW26" s="686"/>
      <c r="CX26" s="686"/>
      <c r="CY26" s="687"/>
      <c r="CZ26" s="690">
        <v>9.6</v>
      </c>
      <c r="DA26" s="719"/>
      <c r="DB26" s="719"/>
      <c r="DC26" s="724"/>
      <c r="DD26" s="694">
        <v>373851</v>
      </c>
      <c r="DE26" s="686"/>
      <c r="DF26" s="686"/>
      <c r="DG26" s="686"/>
      <c r="DH26" s="686"/>
      <c r="DI26" s="686"/>
      <c r="DJ26" s="686"/>
      <c r="DK26" s="687"/>
      <c r="DL26" s="694" t="s">
        <v>173</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1200</v>
      </c>
      <c r="S27" s="686"/>
      <c r="T27" s="686"/>
      <c r="U27" s="686"/>
      <c r="V27" s="686"/>
      <c r="W27" s="686"/>
      <c r="X27" s="686"/>
      <c r="Y27" s="687"/>
      <c r="Z27" s="688">
        <v>0</v>
      </c>
      <c r="AA27" s="688"/>
      <c r="AB27" s="688"/>
      <c r="AC27" s="688"/>
      <c r="AD27" s="689">
        <v>1200</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727192</v>
      </c>
      <c r="BH27" s="686"/>
      <c r="BI27" s="686"/>
      <c r="BJ27" s="686"/>
      <c r="BK27" s="686"/>
      <c r="BL27" s="686"/>
      <c r="BM27" s="686"/>
      <c r="BN27" s="687"/>
      <c r="BO27" s="688">
        <v>100</v>
      </c>
      <c r="BP27" s="688"/>
      <c r="BQ27" s="688"/>
      <c r="BR27" s="688"/>
      <c r="BS27" s="694" t="s">
        <v>173</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140160</v>
      </c>
      <c r="CS27" s="722"/>
      <c r="CT27" s="722"/>
      <c r="CU27" s="722"/>
      <c r="CV27" s="722"/>
      <c r="CW27" s="722"/>
      <c r="CX27" s="722"/>
      <c r="CY27" s="723"/>
      <c r="CZ27" s="690">
        <v>3.4</v>
      </c>
      <c r="DA27" s="719"/>
      <c r="DB27" s="719"/>
      <c r="DC27" s="724"/>
      <c r="DD27" s="694">
        <v>49646</v>
      </c>
      <c r="DE27" s="722"/>
      <c r="DF27" s="722"/>
      <c r="DG27" s="722"/>
      <c r="DH27" s="722"/>
      <c r="DI27" s="722"/>
      <c r="DJ27" s="722"/>
      <c r="DK27" s="723"/>
      <c r="DL27" s="694">
        <v>49640</v>
      </c>
      <c r="DM27" s="722"/>
      <c r="DN27" s="722"/>
      <c r="DO27" s="722"/>
      <c r="DP27" s="722"/>
      <c r="DQ27" s="722"/>
      <c r="DR27" s="722"/>
      <c r="DS27" s="722"/>
      <c r="DT27" s="722"/>
      <c r="DU27" s="722"/>
      <c r="DV27" s="723"/>
      <c r="DW27" s="690">
        <v>2.2000000000000002</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38430</v>
      </c>
      <c r="S28" s="686"/>
      <c r="T28" s="686"/>
      <c r="U28" s="686"/>
      <c r="V28" s="686"/>
      <c r="W28" s="686"/>
      <c r="X28" s="686"/>
      <c r="Y28" s="687"/>
      <c r="Z28" s="688">
        <v>0.9</v>
      </c>
      <c r="AA28" s="688"/>
      <c r="AB28" s="688"/>
      <c r="AC28" s="688"/>
      <c r="AD28" s="689" t="s">
        <v>173</v>
      </c>
      <c r="AE28" s="689"/>
      <c r="AF28" s="689"/>
      <c r="AG28" s="689"/>
      <c r="AH28" s="689"/>
      <c r="AI28" s="689"/>
      <c r="AJ28" s="689"/>
      <c r="AK28" s="689"/>
      <c r="AL28" s="690" t="s">
        <v>173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446911</v>
      </c>
      <c r="CS28" s="686"/>
      <c r="CT28" s="686"/>
      <c r="CU28" s="686"/>
      <c r="CV28" s="686"/>
      <c r="CW28" s="686"/>
      <c r="CX28" s="686"/>
      <c r="CY28" s="687"/>
      <c r="CZ28" s="690">
        <v>11</v>
      </c>
      <c r="DA28" s="719"/>
      <c r="DB28" s="719"/>
      <c r="DC28" s="724"/>
      <c r="DD28" s="694">
        <v>446911</v>
      </c>
      <c r="DE28" s="686"/>
      <c r="DF28" s="686"/>
      <c r="DG28" s="686"/>
      <c r="DH28" s="686"/>
      <c r="DI28" s="686"/>
      <c r="DJ28" s="686"/>
      <c r="DK28" s="687"/>
      <c r="DL28" s="694">
        <v>347668</v>
      </c>
      <c r="DM28" s="686"/>
      <c r="DN28" s="686"/>
      <c r="DO28" s="686"/>
      <c r="DP28" s="686"/>
      <c r="DQ28" s="686"/>
      <c r="DR28" s="686"/>
      <c r="DS28" s="686"/>
      <c r="DT28" s="686"/>
      <c r="DU28" s="686"/>
      <c r="DV28" s="687"/>
      <c r="DW28" s="690">
        <v>15.5</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85094</v>
      </c>
      <c r="S29" s="686"/>
      <c r="T29" s="686"/>
      <c r="U29" s="686"/>
      <c r="V29" s="686"/>
      <c r="W29" s="686"/>
      <c r="X29" s="686"/>
      <c r="Y29" s="687"/>
      <c r="Z29" s="688">
        <v>2</v>
      </c>
      <c r="AA29" s="688"/>
      <c r="AB29" s="688"/>
      <c r="AC29" s="688"/>
      <c r="AD29" s="689">
        <v>768</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69</v>
      </c>
      <c r="CG29" s="701"/>
      <c r="CH29" s="701"/>
      <c r="CI29" s="701"/>
      <c r="CJ29" s="701"/>
      <c r="CK29" s="701"/>
      <c r="CL29" s="701"/>
      <c r="CM29" s="701"/>
      <c r="CN29" s="701"/>
      <c r="CO29" s="701"/>
      <c r="CP29" s="701"/>
      <c r="CQ29" s="702"/>
      <c r="CR29" s="685">
        <v>446911</v>
      </c>
      <c r="CS29" s="722"/>
      <c r="CT29" s="722"/>
      <c r="CU29" s="722"/>
      <c r="CV29" s="722"/>
      <c r="CW29" s="722"/>
      <c r="CX29" s="722"/>
      <c r="CY29" s="723"/>
      <c r="CZ29" s="690">
        <v>11</v>
      </c>
      <c r="DA29" s="719"/>
      <c r="DB29" s="719"/>
      <c r="DC29" s="724"/>
      <c r="DD29" s="694">
        <v>446911</v>
      </c>
      <c r="DE29" s="722"/>
      <c r="DF29" s="722"/>
      <c r="DG29" s="722"/>
      <c r="DH29" s="722"/>
      <c r="DI29" s="722"/>
      <c r="DJ29" s="722"/>
      <c r="DK29" s="723"/>
      <c r="DL29" s="694">
        <v>347668</v>
      </c>
      <c r="DM29" s="722"/>
      <c r="DN29" s="722"/>
      <c r="DO29" s="722"/>
      <c r="DP29" s="722"/>
      <c r="DQ29" s="722"/>
      <c r="DR29" s="722"/>
      <c r="DS29" s="722"/>
      <c r="DT29" s="722"/>
      <c r="DU29" s="722"/>
      <c r="DV29" s="723"/>
      <c r="DW29" s="690">
        <v>15.5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9793</v>
      </c>
      <c r="S30" s="686"/>
      <c r="T30" s="686"/>
      <c r="U30" s="686"/>
      <c r="V30" s="686"/>
      <c r="W30" s="686"/>
      <c r="X30" s="686"/>
      <c r="Y30" s="687"/>
      <c r="Z30" s="688">
        <v>0.2</v>
      </c>
      <c r="AA30" s="688"/>
      <c r="AB30" s="688"/>
      <c r="AC30" s="688"/>
      <c r="AD30" s="689" t="s">
        <v>173</v>
      </c>
      <c r="AE30" s="689"/>
      <c r="AF30" s="689"/>
      <c r="AG30" s="689"/>
      <c r="AH30" s="689"/>
      <c r="AI30" s="689"/>
      <c r="AJ30" s="689"/>
      <c r="AK30" s="689"/>
      <c r="AL30" s="690" t="s">
        <v>173</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435230</v>
      </c>
      <c r="CS30" s="686"/>
      <c r="CT30" s="686"/>
      <c r="CU30" s="686"/>
      <c r="CV30" s="686"/>
      <c r="CW30" s="686"/>
      <c r="CX30" s="686"/>
      <c r="CY30" s="687"/>
      <c r="CZ30" s="690">
        <v>10.7</v>
      </c>
      <c r="DA30" s="719"/>
      <c r="DB30" s="719"/>
      <c r="DC30" s="724"/>
      <c r="DD30" s="694">
        <v>435230</v>
      </c>
      <c r="DE30" s="686"/>
      <c r="DF30" s="686"/>
      <c r="DG30" s="686"/>
      <c r="DH30" s="686"/>
      <c r="DI30" s="686"/>
      <c r="DJ30" s="686"/>
      <c r="DK30" s="687"/>
      <c r="DL30" s="694">
        <v>335987</v>
      </c>
      <c r="DM30" s="686"/>
      <c r="DN30" s="686"/>
      <c r="DO30" s="686"/>
      <c r="DP30" s="686"/>
      <c r="DQ30" s="686"/>
      <c r="DR30" s="686"/>
      <c r="DS30" s="686"/>
      <c r="DT30" s="686"/>
      <c r="DU30" s="686"/>
      <c r="DV30" s="687"/>
      <c r="DW30" s="690">
        <v>15</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593102</v>
      </c>
      <c r="S31" s="686"/>
      <c r="T31" s="686"/>
      <c r="U31" s="686"/>
      <c r="V31" s="686"/>
      <c r="W31" s="686"/>
      <c r="X31" s="686"/>
      <c r="Y31" s="687"/>
      <c r="Z31" s="688">
        <v>14.1</v>
      </c>
      <c r="AA31" s="688"/>
      <c r="AB31" s="688"/>
      <c r="AC31" s="688"/>
      <c r="AD31" s="689" t="s">
        <v>173</v>
      </c>
      <c r="AE31" s="689"/>
      <c r="AF31" s="689"/>
      <c r="AG31" s="689"/>
      <c r="AH31" s="689"/>
      <c r="AI31" s="689"/>
      <c r="AJ31" s="689"/>
      <c r="AK31" s="689"/>
      <c r="AL31" s="690" t="s">
        <v>173</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41">
        <v>99.6</v>
      </c>
      <c r="BH31" s="737"/>
      <c r="BI31" s="737"/>
      <c r="BJ31" s="737"/>
      <c r="BK31" s="737"/>
      <c r="BL31" s="737"/>
      <c r="BM31" s="680">
        <v>99.3</v>
      </c>
      <c r="BN31" s="737"/>
      <c r="BO31" s="737"/>
      <c r="BP31" s="737"/>
      <c r="BQ31" s="738"/>
      <c r="BR31" s="741">
        <v>99.7</v>
      </c>
      <c r="BS31" s="737"/>
      <c r="BT31" s="737"/>
      <c r="BU31" s="737"/>
      <c r="BV31" s="737"/>
      <c r="BW31" s="737"/>
      <c r="BX31" s="680">
        <v>99.4</v>
      </c>
      <c r="BY31" s="737"/>
      <c r="BZ31" s="737"/>
      <c r="CA31" s="737"/>
      <c r="CB31" s="738"/>
      <c r="CD31" s="733"/>
      <c r="CE31" s="734"/>
      <c r="CF31" s="700" t="s">
        <v>313</v>
      </c>
      <c r="CG31" s="701"/>
      <c r="CH31" s="701"/>
      <c r="CI31" s="701"/>
      <c r="CJ31" s="701"/>
      <c r="CK31" s="701"/>
      <c r="CL31" s="701"/>
      <c r="CM31" s="701"/>
      <c r="CN31" s="701"/>
      <c r="CO31" s="701"/>
      <c r="CP31" s="701"/>
      <c r="CQ31" s="702"/>
      <c r="CR31" s="685">
        <v>11681</v>
      </c>
      <c r="CS31" s="722"/>
      <c r="CT31" s="722"/>
      <c r="CU31" s="722"/>
      <c r="CV31" s="722"/>
      <c r="CW31" s="722"/>
      <c r="CX31" s="722"/>
      <c r="CY31" s="723"/>
      <c r="CZ31" s="690">
        <v>0.3</v>
      </c>
      <c r="DA31" s="719"/>
      <c r="DB31" s="719"/>
      <c r="DC31" s="724"/>
      <c r="DD31" s="694">
        <v>11681</v>
      </c>
      <c r="DE31" s="722"/>
      <c r="DF31" s="722"/>
      <c r="DG31" s="722"/>
      <c r="DH31" s="722"/>
      <c r="DI31" s="722"/>
      <c r="DJ31" s="722"/>
      <c r="DK31" s="723"/>
      <c r="DL31" s="694">
        <v>11681</v>
      </c>
      <c r="DM31" s="722"/>
      <c r="DN31" s="722"/>
      <c r="DO31" s="722"/>
      <c r="DP31" s="722"/>
      <c r="DQ31" s="722"/>
      <c r="DR31" s="722"/>
      <c r="DS31" s="722"/>
      <c r="DT31" s="722"/>
      <c r="DU31" s="722"/>
      <c r="DV31" s="723"/>
      <c r="DW31" s="690">
        <v>0.5</v>
      </c>
      <c r="DX31" s="719"/>
      <c r="DY31" s="719"/>
      <c r="DZ31" s="719"/>
      <c r="EA31" s="719"/>
      <c r="EB31" s="719"/>
      <c r="EC31" s="720"/>
    </row>
    <row r="32" spans="2:133" ht="11.25" customHeight="1" x14ac:dyDescent="0.15">
      <c r="B32" s="752" t="s">
        <v>314</v>
      </c>
      <c r="C32" s="753"/>
      <c r="D32" s="753"/>
      <c r="E32" s="753"/>
      <c r="F32" s="753"/>
      <c r="G32" s="753"/>
      <c r="H32" s="753"/>
      <c r="I32" s="753"/>
      <c r="J32" s="753"/>
      <c r="K32" s="753"/>
      <c r="L32" s="753"/>
      <c r="M32" s="753"/>
      <c r="N32" s="753"/>
      <c r="O32" s="753"/>
      <c r="P32" s="753"/>
      <c r="Q32" s="754"/>
      <c r="R32" s="685" t="s">
        <v>128</v>
      </c>
      <c r="S32" s="686"/>
      <c r="T32" s="686"/>
      <c r="U32" s="686"/>
      <c r="V32" s="686"/>
      <c r="W32" s="686"/>
      <c r="X32" s="686"/>
      <c r="Y32" s="687"/>
      <c r="Z32" s="688" t="s">
        <v>173</v>
      </c>
      <c r="AA32" s="688"/>
      <c r="AB32" s="688"/>
      <c r="AC32" s="688"/>
      <c r="AD32" s="689" t="s">
        <v>173</v>
      </c>
      <c r="AE32" s="689"/>
      <c r="AF32" s="689"/>
      <c r="AG32" s="689"/>
      <c r="AH32" s="689"/>
      <c r="AI32" s="689"/>
      <c r="AJ32" s="689"/>
      <c r="AK32" s="689"/>
      <c r="AL32" s="690" t="s">
        <v>173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v>
      </c>
      <c r="BH32" s="722"/>
      <c r="BI32" s="722"/>
      <c r="BJ32" s="722"/>
      <c r="BK32" s="722"/>
      <c r="BL32" s="722"/>
      <c r="BM32" s="691">
        <v>98.5</v>
      </c>
      <c r="BN32" s="739"/>
      <c r="BO32" s="739"/>
      <c r="BP32" s="739"/>
      <c r="BQ32" s="740"/>
      <c r="BR32" s="751">
        <v>99.3</v>
      </c>
      <c r="BS32" s="722"/>
      <c r="BT32" s="722"/>
      <c r="BU32" s="722"/>
      <c r="BV32" s="722"/>
      <c r="BW32" s="722"/>
      <c r="BX32" s="691">
        <v>98.8</v>
      </c>
      <c r="BY32" s="739"/>
      <c r="BZ32" s="739"/>
      <c r="CA32" s="739"/>
      <c r="CB32" s="740"/>
      <c r="CD32" s="735"/>
      <c r="CE32" s="736"/>
      <c r="CF32" s="700" t="s">
        <v>317</v>
      </c>
      <c r="CG32" s="701"/>
      <c r="CH32" s="701"/>
      <c r="CI32" s="701"/>
      <c r="CJ32" s="701"/>
      <c r="CK32" s="701"/>
      <c r="CL32" s="701"/>
      <c r="CM32" s="701"/>
      <c r="CN32" s="701"/>
      <c r="CO32" s="701"/>
      <c r="CP32" s="701"/>
      <c r="CQ32" s="702"/>
      <c r="CR32" s="685" t="s">
        <v>173</v>
      </c>
      <c r="CS32" s="686"/>
      <c r="CT32" s="686"/>
      <c r="CU32" s="686"/>
      <c r="CV32" s="686"/>
      <c r="CW32" s="686"/>
      <c r="CX32" s="686"/>
      <c r="CY32" s="687"/>
      <c r="CZ32" s="690" t="s">
        <v>173</v>
      </c>
      <c r="DA32" s="719"/>
      <c r="DB32" s="719"/>
      <c r="DC32" s="724"/>
      <c r="DD32" s="694" t="s">
        <v>173</v>
      </c>
      <c r="DE32" s="686"/>
      <c r="DF32" s="686"/>
      <c r="DG32" s="686"/>
      <c r="DH32" s="686"/>
      <c r="DI32" s="686"/>
      <c r="DJ32" s="686"/>
      <c r="DK32" s="687"/>
      <c r="DL32" s="694" t="s">
        <v>173</v>
      </c>
      <c r="DM32" s="686"/>
      <c r="DN32" s="686"/>
      <c r="DO32" s="686"/>
      <c r="DP32" s="686"/>
      <c r="DQ32" s="686"/>
      <c r="DR32" s="686"/>
      <c r="DS32" s="686"/>
      <c r="DT32" s="686"/>
      <c r="DU32" s="686"/>
      <c r="DV32" s="687"/>
      <c r="DW32" s="690" t="s">
        <v>173</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365284</v>
      </c>
      <c r="S33" s="686"/>
      <c r="T33" s="686"/>
      <c r="U33" s="686"/>
      <c r="V33" s="686"/>
      <c r="W33" s="686"/>
      <c r="X33" s="686"/>
      <c r="Y33" s="687"/>
      <c r="Z33" s="688">
        <v>8.6999999999999993</v>
      </c>
      <c r="AA33" s="688"/>
      <c r="AB33" s="688"/>
      <c r="AC33" s="688"/>
      <c r="AD33" s="689" t="s">
        <v>173</v>
      </c>
      <c r="AE33" s="689"/>
      <c r="AF33" s="689"/>
      <c r="AG33" s="689"/>
      <c r="AH33" s="689"/>
      <c r="AI33" s="689"/>
      <c r="AJ33" s="689"/>
      <c r="AK33" s="689"/>
      <c r="AL33" s="690" t="s">
        <v>173</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100</v>
      </c>
      <c r="BH33" s="756"/>
      <c r="BI33" s="756"/>
      <c r="BJ33" s="756"/>
      <c r="BK33" s="756"/>
      <c r="BL33" s="756"/>
      <c r="BM33" s="757">
        <v>99.8</v>
      </c>
      <c r="BN33" s="756"/>
      <c r="BO33" s="756"/>
      <c r="BP33" s="756"/>
      <c r="BQ33" s="758"/>
      <c r="BR33" s="755">
        <v>99.9</v>
      </c>
      <c r="BS33" s="756"/>
      <c r="BT33" s="756"/>
      <c r="BU33" s="756"/>
      <c r="BV33" s="756"/>
      <c r="BW33" s="756"/>
      <c r="BX33" s="757">
        <v>99.8</v>
      </c>
      <c r="BY33" s="756"/>
      <c r="BZ33" s="756"/>
      <c r="CA33" s="756"/>
      <c r="CB33" s="758"/>
      <c r="CD33" s="700" t="s">
        <v>320</v>
      </c>
      <c r="CE33" s="701"/>
      <c r="CF33" s="701"/>
      <c r="CG33" s="701"/>
      <c r="CH33" s="701"/>
      <c r="CI33" s="701"/>
      <c r="CJ33" s="701"/>
      <c r="CK33" s="701"/>
      <c r="CL33" s="701"/>
      <c r="CM33" s="701"/>
      <c r="CN33" s="701"/>
      <c r="CO33" s="701"/>
      <c r="CP33" s="701"/>
      <c r="CQ33" s="702"/>
      <c r="CR33" s="685">
        <v>2622317</v>
      </c>
      <c r="CS33" s="722"/>
      <c r="CT33" s="722"/>
      <c r="CU33" s="722"/>
      <c r="CV33" s="722"/>
      <c r="CW33" s="722"/>
      <c r="CX33" s="722"/>
      <c r="CY33" s="723"/>
      <c r="CZ33" s="690">
        <v>64.5</v>
      </c>
      <c r="DA33" s="719"/>
      <c r="DB33" s="719"/>
      <c r="DC33" s="724"/>
      <c r="DD33" s="694">
        <v>1323634</v>
      </c>
      <c r="DE33" s="722"/>
      <c r="DF33" s="722"/>
      <c r="DG33" s="722"/>
      <c r="DH33" s="722"/>
      <c r="DI33" s="722"/>
      <c r="DJ33" s="722"/>
      <c r="DK33" s="723"/>
      <c r="DL33" s="694">
        <v>1078859</v>
      </c>
      <c r="DM33" s="722"/>
      <c r="DN33" s="722"/>
      <c r="DO33" s="722"/>
      <c r="DP33" s="722"/>
      <c r="DQ33" s="722"/>
      <c r="DR33" s="722"/>
      <c r="DS33" s="722"/>
      <c r="DT33" s="722"/>
      <c r="DU33" s="722"/>
      <c r="DV33" s="723"/>
      <c r="DW33" s="690">
        <v>48.2</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19127</v>
      </c>
      <c r="S34" s="686"/>
      <c r="T34" s="686"/>
      <c r="U34" s="686"/>
      <c r="V34" s="686"/>
      <c r="W34" s="686"/>
      <c r="X34" s="686"/>
      <c r="Y34" s="687"/>
      <c r="Z34" s="688">
        <v>0.5</v>
      </c>
      <c r="AA34" s="688"/>
      <c r="AB34" s="688"/>
      <c r="AC34" s="688"/>
      <c r="AD34" s="689">
        <v>2463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871518</v>
      </c>
      <c r="CS34" s="686"/>
      <c r="CT34" s="686"/>
      <c r="CU34" s="686"/>
      <c r="CV34" s="686"/>
      <c r="CW34" s="686"/>
      <c r="CX34" s="686"/>
      <c r="CY34" s="687"/>
      <c r="CZ34" s="690">
        <v>21.4</v>
      </c>
      <c r="DA34" s="719"/>
      <c r="DB34" s="719"/>
      <c r="DC34" s="724"/>
      <c r="DD34" s="694">
        <v>584712</v>
      </c>
      <c r="DE34" s="686"/>
      <c r="DF34" s="686"/>
      <c r="DG34" s="686"/>
      <c r="DH34" s="686"/>
      <c r="DI34" s="686"/>
      <c r="DJ34" s="686"/>
      <c r="DK34" s="687"/>
      <c r="DL34" s="694">
        <v>503924</v>
      </c>
      <c r="DM34" s="686"/>
      <c r="DN34" s="686"/>
      <c r="DO34" s="686"/>
      <c r="DP34" s="686"/>
      <c r="DQ34" s="686"/>
      <c r="DR34" s="686"/>
      <c r="DS34" s="686"/>
      <c r="DT34" s="686"/>
      <c r="DU34" s="686"/>
      <c r="DV34" s="687"/>
      <c r="DW34" s="690">
        <v>22.5</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260763</v>
      </c>
      <c r="S35" s="686"/>
      <c r="T35" s="686"/>
      <c r="U35" s="686"/>
      <c r="V35" s="686"/>
      <c r="W35" s="686"/>
      <c r="X35" s="686"/>
      <c r="Y35" s="687"/>
      <c r="Z35" s="688">
        <v>6.2</v>
      </c>
      <c r="AA35" s="688"/>
      <c r="AB35" s="688"/>
      <c r="AC35" s="688"/>
      <c r="AD35" s="689" t="s">
        <v>173</v>
      </c>
      <c r="AE35" s="689"/>
      <c r="AF35" s="689"/>
      <c r="AG35" s="689"/>
      <c r="AH35" s="689"/>
      <c r="AI35" s="689"/>
      <c r="AJ35" s="689"/>
      <c r="AK35" s="689"/>
      <c r="AL35" s="690" t="s">
        <v>173</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40804</v>
      </c>
      <c r="CS35" s="722"/>
      <c r="CT35" s="722"/>
      <c r="CU35" s="722"/>
      <c r="CV35" s="722"/>
      <c r="CW35" s="722"/>
      <c r="CX35" s="722"/>
      <c r="CY35" s="723"/>
      <c r="CZ35" s="690">
        <v>1</v>
      </c>
      <c r="DA35" s="719"/>
      <c r="DB35" s="719"/>
      <c r="DC35" s="724"/>
      <c r="DD35" s="694">
        <v>31242</v>
      </c>
      <c r="DE35" s="722"/>
      <c r="DF35" s="722"/>
      <c r="DG35" s="722"/>
      <c r="DH35" s="722"/>
      <c r="DI35" s="722"/>
      <c r="DJ35" s="722"/>
      <c r="DK35" s="723"/>
      <c r="DL35" s="694">
        <v>31242</v>
      </c>
      <c r="DM35" s="722"/>
      <c r="DN35" s="722"/>
      <c r="DO35" s="722"/>
      <c r="DP35" s="722"/>
      <c r="DQ35" s="722"/>
      <c r="DR35" s="722"/>
      <c r="DS35" s="722"/>
      <c r="DT35" s="722"/>
      <c r="DU35" s="722"/>
      <c r="DV35" s="723"/>
      <c r="DW35" s="690">
        <v>1.4</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307369</v>
      </c>
      <c r="S36" s="686"/>
      <c r="T36" s="686"/>
      <c r="U36" s="686"/>
      <c r="V36" s="686"/>
      <c r="W36" s="686"/>
      <c r="X36" s="686"/>
      <c r="Y36" s="687"/>
      <c r="Z36" s="688">
        <v>7.3</v>
      </c>
      <c r="AA36" s="688"/>
      <c r="AB36" s="688"/>
      <c r="AC36" s="688"/>
      <c r="AD36" s="689" t="s">
        <v>173</v>
      </c>
      <c r="AE36" s="689"/>
      <c r="AF36" s="689"/>
      <c r="AG36" s="689"/>
      <c r="AH36" s="689"/>
      <c r="AI36" s="689"/>
      <c r="AJ36" s="689"/>
      <c r="AK36" s="689"/>
      <c r="AL36" s="690" t="s">
        <v>173</v>
      </c>
      <c r="AM36" s="691"/>
      <c r="AN36" s="691"/>
      <c r="AO36" s="692"/>
      <c r="AP36" s="235"/>
      <c r="AQ36" s="759" t="s">
        <v>328</v>
      </c>
      <c r="AR36" s="760"/>
      <c r="AS36" s="760"/>
      <c r="AT36" s="760"/>
      <c r="AU36" s="760"/>
      <c r="AV36" s="760"/>
      <c r="AW36" s="760"/>
      <c r="AX36" s="760"/>
      <c r="AY36" s="761"/>
      <c r="AZ36" s="674">
        <v>196057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26082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1187230</v>
      </c>
      <c r="CS36" s="686"/>
      <c r="CT36" s="686"/>
      <c r="CU36" s="686"/>
      <c r="CV36" s="686"/>
      <c r="CW36" s="686"/>
      <c r="CX36" s="686"/>
      <c r="CY36" s="687"/>
      <c r="CZ36" s="690">
        <v>29.2</v>
      </c>
      <c r="DA36" s="719"/>
      <c r="DB36" s="719"/>
      <c r="DC36" s="724"/>
      <c r="DD36" s="694">
        <v>474254</v>
      </c>
      <c r="DE36" s="686"/>
      <c r="DF36" s="686"/>
      <c r="DG36" s="686"/>
      <c r="DH36" s="686"/>
      <c r="DI36" s="686"/>
      <c r="DJ36" s="686"/>
      <c r="DK36" s="687"/>
      <c r="DL36" s="694">
        <v>364741</v>
      </c>
      <c r="DM36" s="686"/>
      <c r="DN36" s="686"/>
      <c r="DO36" s="686"/>
      <c r="DP36" s="686"/>
      <c r="DQ36" s="686"/>
      <c r="DR36" s="686"/>
      <c r="DS36" s="686"/>
      <c r="DT36" s="686"/>
      <c r="DU36" s="686"/>
      <c r="DV36" s="687"/>
      <c r="DW36" s="690">
        <v>16.3</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112827</v>
      </c>
      <c r="S37" s="686"/>
      <c r="T37" s="686"/>
      <c r="U37" s="686"/>
      <c r="V37" s="686"/>
      <c r="W37" s="686"/>
      <c r="X37" s="686"/>
      <c r="Y37" s="687"/>
      <c r="Z37" s="688">
        <v>2.7</v>
      </c>
      <c r="AA37" s="688"/>
      <c r="AB37" s="688"/>
      <c r="AC37" s="688"/>
      <c r="AD37" s="689" t="s">
        <v>173</v>
      </c>
      <c r="AE37" s="689"/>
      <c r="AF37" s="689"/>
      <c r="AG37" s="689"/>
      <c r="AH37" s="689"/>
      <c r="AI37" s="689"/>
      <c r="AJ37" s="689"/>
      <c r="AK37" s="689"/>
      <c r="AL37" s="690" t="s">
        <v>173</v>
      </c>
      <c r="AM37" s="691"/>
      <c r="AN37" s="691"/>
      <c r="AO37" s="692"/>
      <c r="AQ37" s="763" t="s">
        <v>332</v>
      </c>
      <c r="AR37" s="764"/>
      <c r="AS37" s="764"/>
      <c r="AT37" s="764"/>
      <c r="AU37" s="764"/>
      <c r="AV37" s="764"/>
      <c r="AW37" s="764"/>
      <c r="AX37" s="764"/>
      <c r="AY37" s="765"/>
      <c r="AZ37" s="685">
        <v>47583</v>
      </c>
      <c r="BA37" s="686"/>
      <c r="BB37" s="686"/>
      <c r="BC37" s="686"/>
      <c r="BD37" s="722"/>
      <c r="BE37" s="722"/>
      <c r="BF37" s="740"/>
      <c r="BG37" s="700" t="s">
        <v>333</v>
      </c>
      <c r="BH37" s="701"/>
      <c r="BI37" s="701"/>
      <c r="BJ37" s="701"/>
      <c r="BK37" s="701"/>
      <c r="BL37" s="701"/>
      <c r="BM37" s="701"/>
      <c r="BN37" s="701"/>
      <c r="BO37" s="701"/>
      <c r="BP37" s="701"/>
      <c r="BQ37" s="701"/>
      <c r="BR37" s="701"/>
      <c r="BS37" s="701"/>
      <c r="BT37" s="701"/>
      <c r="BU37" s="702"/>
      <c r="BV37" s="685">
        <v>26082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220904</v>
      </c>
      <c r="CS37" s="722"/>
      <c r="CT37" s="722"/>
      <c r="CU37" s="722"/>
      <c r="CV37" s="722"/>
      <c r="CW37" s="722"/>
      <c r="CX37" s="722"/>
      <c r="CY37" s="723"/>
      <c r="CZ37" s="690">
        <v>5.4</v>
      </c>
      <c r="DA37" s="719"/>
      <c r="DB37" s="719"/>
      <c r="DC37" s="724"/>
      <c r="DD37" s="694">
        <v>219702</v>
      </c>
      <c r="DE37" s="722"/>
      <c r="DF37" s="722"/>
      <c r="DG37" s="722"/>
      <c r="DH37" s="722"/>
      <c r="DI37" s="722"/>
      <c r="DJ37" s="722"/>
      <c r="DK37" s="723"/>
      <c r="DL37" s="694">
        <v>219702</v>
      </c>
      <c r="DM37" s="722"/>
      <c r="DN37" s="722"/>
      <c r="DO37" s="722"/>
      <c r="DP37" s="722"/>
      <c r="DQ37" s="722"/>
      <c r="DR37" s="722"/>
      <c r="DS37" s="722"/>
      <c r="DT37" s="722"/>
      <c r="DU37" s="722"/>
      <c r="DV37" s="723"/>
      <c r="DW37" s="690">
        <v>9.8000000000000007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44394</v>
      </c>
      <c r="S38" s="686"/>
      <c r="T38" s="686"/>
      <c r="U38" s="686"/>
      <c r="V38" s="686"/>
      <c r="W38" s="686"/>
      <c r="X38" s="686"/>
      <c r="Y38" s="687"/>
      <c r="Z38" s="688">
        <v>1.1000000000000001</v>
      </c>
      <c r="AA38" s="688"/>
      <c r="AB38" s="688"/>
      <c r="AC38" s="688"/>
      <c r="AD38" s="689">
        <v>1168</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30430</v>
      </c>
      <c r="BA38" s="686"/>
      <c r="BB38" s="686"/>
      <c r="BC38" s="686"/>
      <c r="BD38" s="722"/>
      <c r="BE38" s="722"/>
      <c r="BF38" s="740"/>
      <c r="BG38" s="700" t="s">
        <v>337</v>
      </c>
      <c r="BH38" s="701"/>
      <c r="BI38" s="701"/>
      <c r="BJ38" s="701"/>
      <c r="BK38" s="701"/>
      <c r="BL38" s="701"/>
      <c r="BM38" s="701"/>
      <c r="BN38" s="701"/>
      <c r="BO38" s="701"/>
      <c r="BP38" s="701"/>
      <c r="BQ38" s="701"/>
      <c r="BR38" s="701"/>
      <c r="BS38" s="701"/>
      <c r="BT38" s="701"/>
      <c r="BU38" s="702"/>
      <c r="BV38" s="685">
        <v>592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196057</v>
      </c>
      <c r="CS38" s="686"/>
      <c r="CT38" s="686"/>
      <c r="CU38" s="686"/>
      <c r="CV38" s="686"/>
      <c r="CW38" s="686"/>
      <c r="CX38" s="686"/>
      <c r="CY38" s="687"/>
      <c r="CZ38" s="690">
        <v>4.8</v>
      </c>
      <c r="DA38" s="719"/>
      <c r="DB38" s="719"/>
      <c r="DC38" s="724"/>
      <c r="DD38" s="694">
        <v>178952</v>
      </c>
      <c r="DE38" s="686"/>
      <c r="DF38" s="686"/>
      <c r="DG38" s="686"/>
      <c r="DH38" s="686"/>
      <c r="DI38" s="686"/>
      <c r="DJ38" s="686"/>
      <c r="DK38" s="687"/>
      <c r="DL38" s="694">
        <v>178952</v>
      </c>
      <c r="DM38" s="686"/>
      <c r="DN38" s="686"/>
      <c r="DO38" s="686"/>
      <c r="DP38" s="686"/>
      <c r="DQ38" s="686"/>
      <c r="DR38" s="686"/>
      <c r="DS38" s="686"/>
      <c r="DT38" s="686"/>
      <c r="DU38" s="686"/>
      <c r="DV38" s="687"/>
      <c r="DW38" s="690">
        <v>8</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158513</v>
      </c>
      <c r="S39" s="686"/>
      <c r="T39" s="686"/>
      <c r="U39" s="686"/>
      <c r="V39" s="686"/>
      <c r="W39" s="686"/>
      <c r="X39" s="686"/>
      <c r="Y39" s="687"/>
      <c r="Z39" s="688">
        <v>3.8</v>
      </c>
      <c r="AA39" s="688"/>
      <c r="AB39" s="688"/>
      <c r="AC39" s="688"/>
      <c r="AD39" s="689" t="s">
        <v>173</v>
      </c>
      <c r="AE39" s="689"/>
      <c r="AF39" s="689"/>
      <c r="AG39" s="689"/>
      <c r="AH39" s="689"/>
      <c r="AI39" s="689"/>
      <c r="AJ39" s="689"/>
      <c r="AK39" s="689"/>
      <c r="AL39" s="690" t="s">
        <v>173</v>
      </c>
      <c r="AM39" s="691"/>
      <c r="AN39" s="691"/>
      <c r="AO39" s="692"/>
      <c r="AQ39" s="763" t="s">
        <v>340</v>
      </c>
      <c r="AR39" s="764"/>
      <c r="AS39" s="764"/>
      <c r="AT39" s="764"/>
      <c r="AU39" s="764"/>
      <c r="AV39" s="764"/>
      <c r="AW39" s="764"/>
      <c r="AX39" s="764"/>
      <c r="AY39" s="765"/>
      <c r="AZ39" s="685">
        <v>8215</v>
      </c>
      <c r="BA39" s="686"/>
      <c r="BB39" s="686"/>
      <c r="BC39" s="686"/>
      <c r="BD39" s="722"/>
      <c r="BE39" s="722"/>
      <c r="BF39" s="740"/>
      <c r="BG39" s="700" t="s">
        <v>341</v>
      </c>
      <c r="BH39" s="701"/>
      <c r="BI39" s="701"/>
      <c r="BJ39" s="701"/>
      <c r="BK39" s="701"/>
      <c r="BL39" s="701"/>
      <c r="BM39" s="701"/>
      <c r="BN39" s="701"/>
      <c r="BO39" s="701"/>
      <c r="BP39" s="701"/>
      <c r="BQ39" s="701"/>
      <c r="BR39" s="701"/>
      <c r="BS39" s="701"/>
      <c r="BT39" s="701"/>
      <c r="BU39" s="702"/>
      <c r="BV39" s="685">
        <v>1703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316708</v>
      </c>
      <c r="CS39" s="722"/>
      <c r="CT39" s="722"/>
      <c r="CU39" s="722"/>
      <c r="CV39" s="722"/>
      <c r="CW39" s="722"/>
      <c r="CX39" s="722"/>
      <c r="CY39" s="723"/>
      <c r="CZ39" s="690">
        <v>7.8</v>
      </c>
      <c r="DA39" s="719"/>
      <c r="DB39" s="719"/>
      <c r="DC39" s="724"/>
      <c r="DD39" s="694">
        <v>54474</v>
      </c>
      <c r="DE39" s="722"/>
      <c r="DF39" s="722"/>
      <c r="DG39" s="722"/>
      <c r="DH39" s="722"/>
      <c r="DI39" s="722"/>
      <c r="DJ39" s="722"/>
      <c r="DK39" s="723"/>
      <c r="DL39" s="694" t="s">
        <v>173</v>
      </c>
      <c r="DM39" s="722"/>
      <c r="DN39" s="722"/>
      <c r="DO39" s="722"/>
      <c r="DP39" s="722"/>
      <c r="DQ39" s="722"/>
      <c r="DR39" s="722"/>
      <c r="DS39" s="722"/>
      <c r="DT39" s="722"/>
      <c r="DU39" s="722"/>
      <c r="DV39" s="723"/>
      <c r="DW39" s="690" t="s">
        <v>173</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14216</v>
      </c>
      <c r="S40" s="686"/>
      <c r="T40" s="686"/>
      <c r="U40" s="686"/>
      <c r="V40" s="686"/>
      <c r="W40" s="686"/>
      <c r="X40" s="686"/>
      <c r="Y40" s="687"/>
      <c r="Z40" s="688">
        <v>0.3</v>
      </c>
      <c r="AA40" s="688"/>
      <c r="AB40" s="688"/>
      <c r="AC40" s="688"/>
      <c r="AD40" s="689" t="s">
        <v>128</v>
      </c>
      <c r="AE40" s="689"/>
      <c r="AF40" s="689"/>
      <c r="AG40" s="689"/>
      <c r="AH40" s="689"/>
      <c r="AI40" s="689"/>
      <c r="AJ40" s="689"/>
      <c r="AK40" s="689"/>
      <c r="AL40" s="690" t="s">
        <v>173</v>
      </c>
      <c r="AM40" s="691"/>
      <c r="AN40" s="691"/>
      <c r="AO40" s="692"/>
      <c r="AQ40" s="763" t="s">
        <v>344</v>
      </c>
      <c r="AR40" s="764"/>
      <c r="AS40" s="764"/>
      <c r="AT40" s="764"/>
      <c r="AU40" s="764"/>
      <c r="AV40" s="764"/>
      <c r="AW40" s="764"/>
      <c r="AX40" s="764"/>
      <c r="AY40" s="765"/>
      <c r="AZ40" s="685" t="s">
        <v>173</v>
      </c>
      <c r="BA40" s="686"/>
      <c r="BB40" s="686"/>
      <c r="BC40" s="686"/>
      <c r="BD40" s="722"/>
      <c r="BE40" s="722"/>
      <c r="BF40" s="740"/>
      <c r="BG40" s="766" t="s">
        <v>345</v>
      </c>
      <c r="BH40" s="767"/>
      <c r="BI40" s="767"/>
      <c r="BJ40" s="767"/>
      <c r="BK40" s="767"/>
      <c r="BL40" s="236"/>
      <c r="BM40" s="701" t="s">
        <v>346</v>
      </c>
      <c r="BN40" s="701"/>
      <c r="BO40" s="701"/>
      <c r="BP40" s="701"/>
      <c r="BQ40" s="701"/>
      <c r="BR40" s="701"/>
      <c r="BS40" s="701"/>
      <c r="BT40" s="701"/>
      <c r="BU40" s="702"/>
      <c r="BV40" s="685">
        <v>207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10000</v>
      </c>
      <c r="CS40" s="686"/>
      <c r="CT40" s="686"/>
      <c r="CU40" s="686"/>
      <c r="CV40" s="686"/>
      <c r="CW40" s="686"/>
      <c r="CX40" s="686"/>
      <c r="CY40" s="687"/>
      <c r="CZ40" s="690">
        <v>0.2</v>
      </c>
      <c r="DA40" s="719"/>
      <c r="DB40" s="719"/>
      <c r="DC40" s="724"/>
      <c r="DD40" s="694" t="s">
        <v>173</v>
      </c>
      <c r="DE40" s="686"/>
      <c r="DF40" s="686"/>
      <c r="DG40" s="686"/>
      <c r="DH40" s="686"/>
      <c r="DI40" s="686"/>
      <c r="DJ40" s="686"/>
      <c r="DK40" s="687"/>
      <c r="DL40" s="694" t="s">
        <v>173</v>
      </c>
      <c r="DM40" s="686"/>
      <c r="DN40" s="686"/>
      <c r="DO40" s="686"/>
      <c r="DP40" s="686"/>
      <c r="DQ40" s="686"/>
      <c r="DR40" s="686"/>
      <c r="DS40" s="686"/>
      <c r="DT40" s="686"/>
      <c r="DU40" s="686"/>
      <c r="DV40" s="687"/>
      <c r="DW40" s="690" t="s">
        <v>173</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173</v>
      </c>
      <c r="S41" s="686"/>
      <c r="T41" s="686"/>
      <c r="U41" s="686"/>
      <c r="V41" s="686"/>
      <c r="W41" s="686"/>
      <c r="X41" s="686"/>
      <c r="Y41" s="687"/>
      <c r="Z41" s="688" t="s">
        <v>173</v>
      </c>
      <c r="AA41" s="688"/>
      <c r="AB41" s="688"/>
      <c r="AC41" s="688"/>
      <c r="AD41" s="689" t="s">
        <v>173</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29412</v>
      </c>
      <c r="BA41" s="686"/>
      <c r="BB41" s="686"/>
      <c r="BC41" s="686"/>
      <c r="BD41" s="722"/>
      <c r="BE41" s="722"/>
      <c r="BF41" s="740"/>
      <c r="BG41" s="766"/>
      <c r="BH41" s="767"/>
      <c r="BI41" s="767"/>
      <c r="BJ41" s="767"/>
      <c r="BK41" s="767"/>
      <c r="BL41" s="236"/>
      <c r="BM41" s="701" t="s">
        <v>350</v>
      </c>
      <c r="BN41" s="701"/>
      <c r="BO41" s="701"/>
      <c r="BP41" s="701"/>
      <c r="BQ41" s="701"/>
      <c r="BR41" s="701"/>
      <c r="BS41" s="701"/>
      <c r="BT41" s="701"/>
      <c r="BU41" s="702"/>
      <c r="BV41" s="685" t="s">
        <v>173</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173</v>
      </c>
      <c r="CS41" s="722"/>
      <c r="CT41" s="722"/>
      <c r="CU41" s="722"/>
      <c r="CV41" s="722"/>
      <c r="CW41" s="722"/>
      <c r="CX41" s="722"/>
      <c r="CY41" s="723"/>
      <c r="CZ41" s="690" t="s">
        <v>173</v>
      </c>
      <c r="DA41" s="719"/>
      <c r="DB41" s="719"/>
      <c r="DC41" s="724"/>
      <c r="DD41" s="694" t="s">
        <v>128</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352</v>
      </c>
      <c r="C42" s="683"/>
      <c r="D42" s="683"/>
      <c r="E42" s="683"/>
      <c r="F42" s="683"/>
      <c r="G42" s="683"/>
      <c r="H42" s="683"/>
      <c r="I42" s="683"/>
      <c r="J42" s="683"/>
      <c r="K42" s="683"/>
      <c r="L42" s="683"/>
      <c r="M42" s="683"/>
      <c r="N42" s="683"/>
      <c r="O42" s="683"/>
      <c r="P42" s="683"/>
      <c r="Q42" s="684"/>
      <c r="R42" s="685">
        <v>77055</v>
      </c>
      <c r="S42" s="686"/>
      <c r="T42" s="686"/>
      <c r="U42" s="686"/>
      <c r="V42" s="686"/>
      <c r="W42" s="686"/>
      <c r="X42" s="686"/>
      <c r="Y42" s="687"/>
      <c r="Z42" s="688">
        <v>1.8</v>
      </c>
      <c r="AA42" s="688"/>
      <c r="AB42" s="688"/>
      <c r="AC42" s="688"/>
      <c r="AD42" s="689" t="s">
        <v>173</v>
      </c>
      <c r="AE42" s="689"/>
      <c r="AF42" s="689"/>
      <c r="AG42" s="689"/>
      <c r="AH42" s="689"/>
      <c r="AI42" s="689"/>
      <c r="AJ42" s="689"/>
      <c r="AK42" s="689"/>
      <c r="AL42" s="690" t="s">
        <v>173</v>
      </c>
      <c r="AM42" s="691"/>
      <c r="AN42" s="691"/>
      <c r="AO42" s="692"/>
      <c r="AQ42" s="784" t="s">
        <v>353</v>
      </c>
      <c r="AR42" s="785"/>
      <c r="AS42" s="785"/>
      <c r="AT42" s="785"/>
      <c r="AU42" s="785"/>
      <c r="AV42" s="785"/>
      <c r="AW42" s="785"/>
      <c r="AX42" s="785"/>
      <c r="AY42" s="786"/>
      <c r="AZ42" s="776">
        <v>80417</v>
      </c>
      <c r="BA42" s="777"/>
      <c r="BB42" s="777"/>
      <c r="BC42" s="777"/>
      <c r="BD42" s="756"/>
      <c r="BE42" s="756"/>
      <c r="BF42" s="758"/>
      <c r="BG42" s="768"/>
      <c r="BH42" s="769"/>
      <c r="BI42" s="769"/>
      <c r="BJ42" s="769"/>
      <c r="BK42" s="769"/>
      <c r="BL42" s="237"/>
      <c r="BM42" s="711" t="s">
        <v>354</v>
      </c>
      <c r="BN42" s="711"/>
      <c r="BO42" s="711"/>
      <c r="BP42" s="711"/>
      <c r="BQ42" s="711"/>
      <c r="BR42" s="711"/>
      <c r="BS42" s="711"/>
      <c r="BT42" s="711"/>
      <c r="BU42" s="712"/>
      <c r="BV42" s="776">
        <v>257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251586</v>
      </c>
      <c r="CS42" s="686"/>
      <c r="CT42" s="686"/>
      <c r="CU42" s="686"/>
      <c r="CV42" s="686"/>
      <c r="CW42" s="686"/>
      <c r="CX42" s="686"/>
      <c r="CY42" s="687"/>
      <c r="CZ42" s="690">
        <v>6.2</v>
      </c>
      <c r="DA42" s="691"/>
      <c r="DB42" s="691"/>
      <c r="DC42" s="703"/>
      <c r="DD42" s="694">
        <v>97252</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356</v>
      </c>
      <c r="C43" s="727"/>
      <c r="D43" s="727"/>
      <c r="E43" s="727"/>
      <c r="F43" s="727"/>
      <c r="G43" s="727"/>
      <c r="H43" s="727"/>
      <c r="I43" s="727"/>
      <c r="J43" s="727"/>
      <c r="K43" s="727"/>
      <c r="L43" s="727"/>
      <c r="M43" s="727"/>
      <c r="N43" s="727"/>
      <c r="O43" s="727"/>
      <c r="P43" s="727"/>
      <c r="Q43" s="728"/>
      <c r="R43" s="776">
        <v>4202817</v>
      </c>
      <c r="S43" s="777"/>
      <c r="T43" s="777"/>
      <c r="U43" s="777"/>
      <c r="V43" s="777"/>
      <c r="W43" s="777"/>
      <c r="X43" s="777"/>
      <c r="Y43" s="778"/>
      <c r="Z43" s="779">
        <v>100</v>
      </c>
      <c r="AA43" s="779"/>
      <c r="AB43" s="779"/>
      <c r="AC43" s="779"/>
      <c r="AD43" s="780">
        <v>2145479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7433</v>
      </c>
      <c r="CS43" s="722"/>
      <c r="CT43" s="722"/>
      <c r="CU43" s="722"/>
      <c r="CV43" s="722"/>
      <c r="CW43" s="722"/>
      <c r="CX43" s="722"/>
      <c r="CY43" s="723"/>
      <c r="CZ43" s="690">
        <v>0.2</v>
      </c>
      <c r="DA43" s="719"/>
      <c r="DB43" s="719"/>
      <c r="DC43" s="724"/>
      <c r="DD43" s="694">
        <v>7433</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251586</v>
      </c>
      <c r="CS44" s="686"/>
      <c r="CT44" s="686"/>
      <c r="CU44" s="686"/>
      <c r="CV44" s="686"/>
      <c r="CW44" s="686"/>
      <c r="CX44" s="686"/>
      <c r="CY44" s="687"/>
      <c r="CZ44" s="690">
        <v>6.2</v>
      </c>
      <c r="DA44" s="691"/>
      <c r="DB44" s="691"/>
      <c r="DC44" s="703"/>
      <c r="DD44" s="694">
        <v>97252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87657</v>
      </c>
      <c r="CS45" s="722"/>
      <c r="CT45" s="722"/>
      <c r="CU45" s="722"/>
      <c r="CV45" s="722"/>
      <c r="CW45" s="722"/>
      <c r="CX45" s="722"/>
      <c r="CY45" s="723"/>
      <c r="CZ45" s="690">
        <v>2.2000000000000002</v>
      </c>
      <c r="DA45" s="719"/>
      <c r="DB45" s="719"/>
      <c r="DC45" s="724"/>
      <c r="DD45" s="694">
        <v>33957</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163929</v>
      </c>
      <c r="CS46" s="686"/>
      <c r="CT46" s="686"/>
      <c r="CU46" s="686"/>
      <c r="CV46" s="686"/>
      <c r="CW46" s="686"/>
      <c r="CX46" s="686"/>
      <c r="CY46" s="687"/>
      <c r="CZ46" s="690">
        <v>4</v>
      </c>
      <c r="DA46" s="691"/>
      <c r="DB46" s="691"/>
      <c r="DC46" s="703"/>
      <c r="DD46" s="694">
        <v>63295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173</v>
      </c>
      <c r="CS47" s="722"/>
      <c r="CT47" s="722"/>
      <c r="CU47" s="722"/>
      <c r="CV47" s="722"/>
      <c r="CW47" s="722"/>
      <c r="CX47" s="722"/>
      <c r="CY47" s="723"/>
      <c r="CZ47" s="690" t="s">
        <v>173</v>
      </c>
      <c r="DA47" s="719"/>
      <c r="DB47" s="719"/>
      <c r="DC47" s="724"/>
      <c r="DD47" s="694" t="s">
        <v>173</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173</v>
      </c>
      <c r="CS48" s="686"/>
      <c r="CT48" s="686"/>
      <c r="CU48" s="686"/>
      <c r="CV48" s="686"/>
      <c r="CW48" s="686"/>
      <c r="CX48" s="686"/>
      <c r="CY48" s="687"/>
      <c r="CZ48" s="690" t="s">
        <v>366</v>
      </c>
      <c r="DA48" s="691"/>
      <c r="DB48" s="691"/>
      <c r="DC48" s="703"/>
      <c r="DD48" s="694" t="s">
        <v>173</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4068221</v>
      </c>
      <c r="CS49" s="756"/>
      <c r="CT49" s="756"/>
      <c r="CU49" s="756"/>
      <c r="CV49" s="756"/>
      <c r="CW49" s="756"/>
      <c r="CX49" s="756"/>
      <c r="CY49" s="787"/>
      <c r="CZ49" s="781">
        <v>100</v>
      </c>
      <c r="DA49" s="788"/>
      <c r="DB49" s="788"/>
      <c r="DC49" s="789"/>
      <c r="DD49" s="790">
        <v>2483356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xV6W616pwtG27t88B8GkJrLbmkJ85GQlUq93q6viOwqphQv4Qks8DAg4aP9PE2bvS02UIg98EyU7FYiUZ/Byg==" saltValue="QIhs9xakujFJIgSMARFc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c r="R7" s="821"/>
      <c r="S7" s="821"/>
      <c r="T7" s="821"/>
      <c r="U7" s="821"/>
      <c r="V7" s="821"/>
      <c r="W7" s="821"/>
      <c r="X7" s="821"/>
      <c r="Y7" s="821"/>
      <c r="Z7" s="821"/>
      <c r="AA7" s="821"/>
      <c r="AB7" s="821"/>
      <c r="AC7" s="821"/>
      <c r="AD7" s="821"/>
      <c r="AE7" s="822"/>
      <c r="AF7" s="823">
        <v>116</v>
      </c>
      <c r="AG7" s="824"/>
      <c r="AH7" s="824"/>
      <c r="AI7" s="824"/>
      <c r="AJ7" s="825"/>
      <c r="AK7" s="860"/>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v>7</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123</v>
      </c>
      <c r="AG23" s="880"/>
      <c r="AH23" s="880"/>
      <c r="AI23" s="880"/>
      <c r="AJ23" s="883"/>
      <c r="AK23" s="884"/>
      <c r="AL23" s="885"/>
      <c r="AM23" s="885"/>
      <c r="AN23" s="885"/>
      <c r="AO23" s="885"/>
      <c r="AP23" s="880"/>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c r="R28" s="909"/>
      <c r="S28" s="909"/>
      <c r="T28" s="909"/>
      <c r="U28" s="909"/>
      <c r="V28" s="909"/>
      <c r="W28" s="909"/>
      <c r="X28" s="909"/>
      <c r="Y28" s="909"/>
      <c r="Z28" s="909"/>
      <c r="AA28" s="909"/>
      <c r="AB28" s="909"/>
      <c r="AC28" s="909"/>
      <c r="AD28" s="909"/>
      <c r="AE28" s="910"/>
      <c r="AF28" s="911">
        <v>26</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c r="R29" s="845"/>
      <c r="S29" s="845"/>
      <c r="T29" s="845"/>
      <c r="U29" s="845"/>
      <c r="V29" s="845"/>
      <c r="W29" s="845"/>
      <c r="X29" s="845"/>
      <c r="Y29" s="845"/>
      <c r="Z29" s="845"/>
      <c r="AA29" s="845"/>
      <c r="AB29" s="845"/>
      <c r="AC29" s="845"/>
      <c r="AD29" s="845"/>
      <c r="AE29" s="846"/>
      <c r="AF29" s="847">
        <v>25</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v>19</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0</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v>14</v>
      </c>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v>26</v>
      </c>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417</v>
      </c>
      <c r="AB66" s="804"/>
      <c r="AC66" s="804"/>
      <c r="AD66" s="804"/>
      <c r="AE66" s="805"/>
      <c r="AF66" s="938" t="s">
        <v>400</v>
      </c>
      <c r="AG66" s="899"/>
      <c r="AH66" s="899"/>
      <c r="AI66" s="899"/>
      <c r="AJ66" s="939"/>
      <c r="AK66" s="803" t="s">
        <v>401</v>
      </c>
      <c r="AL66" s="827"/>
      <c r="AM66" s="827"/>
      <c r="AN66" s="827"/>
      <c r="AO66" s="828"/>
      <c r="AP66" s="803" t="s">
        <v>418</v>
      </c>
      <c r="AQ66" s="804"/>
      <c r="AR66" s="804"/>
      <c r="AS66" s="804"/>
      <c r="AT66" s="805"/>
      <c r="AU66" s="803" t="s">
        <v>419</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307</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307</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307</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332668</v>
      </c>
      <c r="AB110" s="988"/>
      <c r="AC110" s="988"/>
      <c r="AD110" s="988"/>
      <c r="AE110" s="989"/>
      <c r="AF110" s="990">
        <v>343423</v>
      </c>
      <c r="AG110" s="988"/>
      <c r="AH110" s="988"/>
      <c r="AI110" s="988"/>
      <c r="AJ110" s="989"/>
      <c r="AK110" s="990">
        <v>347668</v>
      </c>
      <c r="AL110" s="988"/>
      <c r="AM110" s="988"/>
      <c r="AN110" s="988"/>
      <c r="AO110" s="989"/>
      <c r="AP110" s="991">
        <v>17.7</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3863884</v>
      </c>
      <c r="BR110" s="1023"/>
      <c r="BS110" s="1023"/>
      <c r="BT110" s="1023"/>
      <c r="BU110" s="1023"/>
      <c r="BV110" s="1023">
        <v>3660400</v>
      </c>
      <c r="BW110" s="1023"/>
      <c r="BX110" s="1023"/>
      <c r="BY110" s="1023"/>
      <c r="BZ110" s="1023"/>
      <c r="CA110" s="1023">
        <v>3383684</v>
      </c>
      <c r="CB110" s="1023"/>
      <c r="CC110" s="1023"/>
      <c r="CD110" s="1023"/>
      <c r="CE110" s="1023"/>
      <c r="CF110" s="1037">
        <v>172.2</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1277</v>
      </c>
      <c r="BR111" s="1016"/>
      <c r="BS111" s="1016"/>
      <c r="BT111" s="1016"/>
      <c r="BU111" s="1016"/>
      <c r="BV111" s="1016">
        <v>892</v>
      </c>
      <c r="BW111" s="1016"/>
      <c r="BX111" s="1016"/>
      <c r="BY111" s="1016"/>
      <c r="BZ111" s="1016"/>
      <c r="CA111" s="1016">
        <v>744</v>
      </c>
      <c r="CB111" s="1016"/>
      <c r="CC111" s="1016"/>
      <c r="CD111" s="1016"/>
      <c r="CE111" s="1016"/>
      <c r="CF111" s="1010">
        <v>0</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128</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196614</v>
      </c>
      <c r="BR112" s="1016"/>
      <c r="BS112" s="1016"/>
      <c r="BT112" s="1016"/>
      <c r="BU112" s="1016"/>
      <c r="BV112" s="1016">
        <v>145069</v>
      </c>
      <c r="BW112" s="1016"/>
      <c r="BX112" s="1016"/>
      <c r="BY112" s="1016"/>
      <c r="BZ112" s="1016"/>
      <c r="CA112" s="1016">
        <v>158894</v>
      </c>
      <c r="CB112" s="1016"/>
      <c r="CC112" s="1016"/>
      <c r="CD112" s="1016"/>
      <c r="CE112" s="1016"/>
      <c r="CF112" s="1010">
        <v>8.1</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128</v>
      </c>
      <c r="DM112" s="1016"/>
      <c r="DN112" s="1016"/>
      <c r="DO112" s="1016"/>
      <c r="DP112" s="1016"/>
      <c r="DQ112" s="1016" t="s">
        <v>128</v>
      </c>
      <c r="DR112" s="1016"/>
      <c r="DS112" s="1016"/>
      <c r="DT112" s="1016"/>
      <c r="DU112" s="1016"/>
      <c r="DV112" s="1017" t="s">
        <v>128</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17428</v>
      </c>
      <c r="AB113" s="1030"/>
      <c r="AC113" s="1030"/>
      <c r="AD113" s="1030"/>
      <c r="AE113" s="1031"/>
      <c r="AF113" s="1032">
        <v>8719</v>
      </c>
      <c r="AG113" s="1030"/>
      <c r="AH113" s="1030"/>
      <c r="AI113" s="1030"/>
      <c r="AJ113" s="1031"/>
      <c r="AK113" s="1032">
        <v>34346</v>
      </c>
      <c r="AL113" s="1030"/>
      <c r="AM113" s="1030"/>
      <c r="AN113" s="1030"/>
      <c r="AO113" s="1031"/>
      <c r="AP113" s="1033">
        <v>1.7</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122061</v>
      </c>
      <c r="BR113" s="1016"/>
      <c r="BS113" s="1016"/>
      <c r="BT113" s="1016"/>
      <c r="BU113" s="1016"/>
      <c r="BV113" s="1016">
        <v>100964</v>
      </c>
      <c r="BW113" s="1016"/>
      <c r="BX113" s="1016"/>
      <c r="BY113" s="1016"/>
      <c r="BZ113" s="1016"/>
      <c r="CA113" s="1016">
        <v>75569</v>
      </c>
      <c r="CB113" s="1016"/>
      <c r="CC113" s="1016"/>
      <c r="CD113" s="1016"/>
      <c r="CE113" s="1016"/>
      <c r="CF113" s="1010">
        <v>3.8</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18727</v>
      </c>
      <c r="AB114" s="1055"/>
      <c r="AC114" s="1055"/>
      <c r="AD114" s="1055"/>
      <c r="AE114" s="1056"/>
      <c r="AF114" s="1057">
        <v>18616</v>
      </c>
      <c r="AG114" s="1055"/>
      <c r="AH114" s="1055"/>
      <c r="AI114" s="1055"/>
      <c r="AJ114" s="1056"/>
      <c r="AK114" s="1057">
        <v>20080</v>
      </c>
      <c r="AL114" s="1055"/>
      <c r="AM114" s="1055"/>
      <c r="AN114" s="1055"/>
      <c r="AO114" s="1056"/>
      <c r="AP114" s="1058">
        <v>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379320</v>
      </c>
      <c r="BR114" s="1016"/>
      <c r="BS114" s="1016"/>
      <c r="BT114" s="1016"/>
      <c r="BU114" s="1016"/>
      <c r="BV114" s="1016">
        <v>270695</v>
      </c>
      <c r="BW114" s="1016"/>
      <c r="BX114" s="1016"/>
      <c r="BY114" s="1016"/>
      <c r="BZ114" s="1016"/>
      <c r="CA114" s="1016">
        <v>267013</v>
      </c>
      <c r="CB114" s="1016"/>
      <c r="CC114" s="1016"/>
      <c r="CD114" s="1016"/>
      <c r="CE114" s="1016"/>
      <c r="CF114" s="1010">
        <v>13.6</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128</v>
      </c>
      <c r="DM114" s="1055"/>
      <c r="DN114" s="1055"/>
      <c r="DO114" s="1055"/>
      <c r="DP114" s="1056"/>
      <c r="DQ114" s="1057" t="s">
        <v>128</v>
      </c>
      <c r="DR114" s="1055"/>
      <c r="DS114" s="1055"/>
      <c r="DT114" s="1055"/>
      <c r="DU114" s="1056"/>
      <c r="DV114" s="1058" t="s">
        <v>128</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387</v>
      </c>
      <c r="AB115" s="1030"/>
      <c r="AC115" s="1030"/>
      <c r="AD115" s="1030"/>
      <c r="AE115" s="1031"/>
      <c r="AF115" s="1032">
        <v>151</v>
      </c>
      <c r="AG115" s="1030"/>
      <c r="AH115" s="1030"/>
      <c r="AI115" s="1030"/>
      <c r="AJ115" s="1031"/>
      <c r="AK115" s="1032">
        <v>149</v>
      </c>
      <c r="AL115" s="1030"/>
      <c r="AM115" s="1030"/>
      <c r="AN115" s="1030"/>
      <c r="AO115" s="1031"/>
      <c r="AP115" s="1033">
        <v>0</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128</v>
      </c>
      <c r="BW115" s="1016"/>
      <c r="BX115" s="1016"/>
      <c r="BY115" s="1016"/>
      <c r="BZ115" s="1016"/>
      <c r="CA115" s="1016" t="s">
        <v>128</v>
      </c>
      <c r="CB115" s="1016"/>
      <c r="CC115" s="1016"/>
      <c r="CD115" s="1016"/>
      <c r="CE115" s="1016"/>
      <c r="CF115" s="1010" t="s">
        <v>128</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128</v>
      </c>
      <c r="DR115" s="1055"/>
      <c r="DS115" s="1055"/>
      <c r="DT115" s="1055"/>
      <c r="DU115" s="1056"/>
      <c r="DV115" s="1058" t="s">
        <v>128</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128</v>
      </c>
      <c r="AG116" s="1055"/>
      <c r="AH116" s="1055"/>
      <c r="AI116" s="1055"/>
      <c r="AJ116" s="1056"/>
      <c r="AK116" s="1057" t="s">
        <v>128</v>
      </c>
      <c r="AL116" s="1055"/>
      <c r="AM116" s="1055"/>
      <c r="AN116" s="1055"/>
      <c r="AO116" s="1056"/>
      <c r="AP116" s="1058" t="s">
        <v>128</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128</v>
      </c>
      <c r="CB116" s="1016"/>
      <c r="CC116" s="1016"/>
      <c r="CD116" s="1016"/>
      <c r="CE116" s="1016"/>
      <c r="CF116" s="1010" t="s">
        <v>128</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128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369210</v>
      </c>
      <c r="AB117" s="1073"/>
      <c r="AC117" s="1073"/>
      <c r="AD117" s="1073"/>
      <c r="AE117" s="1074"/>
      <c r="AF117" s="1075">
        <v>370909</v>
      </c>
      <c r="AG117" s="1073"/>
      <c r="AH117" s="1073"/>
      <c r="AI117" s="1073"/>
      <c r="AJ117" s="1074"/>
      <c r="AK117" s="1075">
        <v>402243</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128</v>
      </c>
      <c r="BW117" s="1016"/>
      <c r="BX117" s="1016"/>
      <c r="BY117" s="1016"/>
      <c r="BZ117" s="1016"/>
      <c r="CA117" s="1016" t="s">
        <v>128</v>
      </c>
      <c r="CB117" s="1016"/>
      <c r="CC117" s="1016"/>
      <c r="CD117" s="1016"/>
      <c r="CE117" s="1016"/>
      <c r="CF117" s="1010" t="s">
        <v>128</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128</v>
      </c>
      <c r="DH117" s="1055"/>
      <c r="DI117" s="1055"/>
      <c r="DJ117" s="1055"/>
      <c r="DK117" s="1056"/>
      <c r="DL117" s="1057" t="s">
        <v>128</v>
      </c>
      <c r="DM117" s="1055"/>
      <c r="DN117" s="1055"/>
      <c r="DO117" s="1055"/>
      <c r="DP117" s="1056"/>
      <c r="DQ117" s="1057" t="s">
        <v>128</v>
      </c>
      <c r="DR117" s="1055"/>
      <c r="DS117" s="1055"/>
      <c r="DT117" s="1055"/>
      <c r="DU117" s="1056"/>
      <c r="DV117" s="1058" t="s">
        <v>128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307</v>
      </c>
      <c r="AL118" s="981"/>
      <c r="AM118" s="981"/>
      <c r="AN118" s="981"/>
      <c r="AO118" s="982"/>
      <c r="AP118" s="1067" t="s">
        <v>431</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128</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128</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461</v>
      </c>
      <c r="BP119" s="1102"/>
      <c r="BQ119" s="1093">
        <v>4563156</v>
      </c>
      <c r="BR119" s="1094"/>
      <c r="BS119" s="1094"/>
      <c r="BT119" s="1094"/>
      <c r="BU119" s="1094"/>
      <c r="BV119" s="1094">
        <v>4178020</v>
      </c>
      <c r="BW119" s="1094"/>
      <c r="BX119" s="1094"/>
      <c r="BY119" s="1094"/>
      <c r="BZ119" s="1094"/>
      <c r="CA119" s="1094">
        <v>3885904</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1277</v>
      </c>
      <c r="DH119" s="1080"/>
      <c r="DI119" s="1080"/>
      <c r="DJ119" s="1080"/>
      <c r="DK119" s="1081"/>
      <c r="DL119" s="1079">
        <v>892</v>
      </c>
      <c r="DM119" s="1080"/>
      <c r="DN119" s="1080"/>
      <c r="DO119" s="1080"/>
      <c r="DP119" s="1081"/>
      <c r="DQ119" s="1079">
        <v>744</v>
      </c>
      <c r="DR119" s="1080"/>
      <c r="DS119" s="1080"/>
      <c r="DT119" s="1080"/>
      <c r="DU119" s="1081"/>
      <c r="DV119" s="1082">
        <v>0</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945100</v>
      </c>
      <c r="BR120" s="1023"/>
      <c r="BS120" s="1023"/>
      <c r="BT120" s="1023"/>
      <c r="BU120" s="1023"/>
      <c r="BV120" s="1023">
        <v>976322</v>
      </c>
      <c r="BW120" s="1023"/>
      <c r="BX120" s="1023"/>
      <c r="BY120" s="1023"/>
      <c r="BZ120" s="1023"/>
      <c r="CA120" s="1023">
        <v>1019955</v>
      </c>
      <c r="CB120" s="1023"/>
      <c r="CC120" s="1023"/>
      <c r="CD120" s="1023"/>
      <c r="CE120" s="1023"/>
      <c r="CF120" s="1037">
        <v>51.9</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v>148092</v>
      </c>
      <c r="DH120" s="1023"/>
      <c r="DI120" s="1023"/>
      <c r="DJ120" s="1023"/>
      <c r="DK120" s="1023"/>
      <c r="DL120" s="1023">
        <v>127313</v>
      </c>
      <c r="DM120" s="1023"/>
      <c r="DN120" s="1023"/>
      <c r="DO120" s="1023"/>
      <c r="DP120" s="1023"/>
      <c r="DQ120" s="1023">
        <v>116016</v>
      </c>
      <c r="DR120" s="1023"/>
      <c r="DS120" s="1023"/>
      <c r="DT120" s="1023"/>
      <c r="DU120" s="1023"/>
      <c r="DV120" s="1024">
        <v>5.9</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t="s">
        <v>128</v>
      </c>
      <c r="BR121" s="1016"/>
      <c r="BS121" s="1016"/>
      <c r="BT121" s="1016"/>
      <c r="BU121" s="1016"/>
      <c r="BV121" s="1016" t="s">
        <v>128</v>
      </c>
      <c r="BW121" s="1016"/>
      <c r="BX121" s="1016"/>
      <c r="BY121" s="1016"/>
      <c r="BZ121" s="1016"/>
      <c r="CA121" s="1016" t="s">
        <v>128</v>
      </c>
      <c r="CB121" s="1016"/>
      <c r="CC121" s="1016"/>
      <c r="CD121" s="1016"/>
      <c r="CE121" s="1016"/>
      <c r="CF121" s="1010" t="s">
        <v>128</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39704</v>
      </c>
      <c r="DH121" s="1016"/>
      <c r="DI121" s="1016"/>
      <c r="DJ121" s="1016"/>
      <c r="DK121" s="1016"/>
      <c r="DL121" s="1016">
        <v>6885</v>
      </c>
      <c r="DM121" s="1016"/>
      <c r="DN121" s="1016"/>
      <c r="DO121" s="1016"/>
      <c r="DP121" s="1016"/>
      <c r="DQ121" s="1016">
        <v>37079</v>
      </c>
      <c r="DR121" s="1016"/>
      <c r="DS121" s="1016"/>
      <c r="DT121" s="1016"/>
      <c r="DU121" s="1016"/>
      <c r="DV121" s="1017">
        <v>1.9</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2649550</v>
      </c>
      <c r="BR122" s="1094"/>
      <c r="BS122" s="1094"/>
      <c r="BT122" s="1094"/>
      <c r="BU122" s="1094"/>
      <c r="BV122" s="1094">
        <v>2607496</v>
      </c>
      <c r="BW122" s="1094"/>
      <c r="BX122" s="1094"/>
      <c r="BY122" s="1094"/>
      <c r="BZ122" s="1094"/>
      <c r="CA122" s="1094">
        <v>2554844</v>
      </c>
      <c r="CB122" s="1094"/>
      <c r="CC122" s="1094"/>
      <c r="CD122" s="1094"/>
      <c r="CE122" s="1094"/>
      <c r="CF122" s="1114">
        <v>130</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v>8818</v>
      </c>
      <c r="DH122" s="1016"/>
      <c r="DI122" s="1016"/>
      <c r="DJ122" s="1016"/>
      <c r="DK122" s="1016"/>
      <c r="DL122" s="1016">
        <v>10871</v>
      </c>
      <c r="DM122" s="1016"/>
      <c r="DN122" s="1016"/>
      <c r="DO122" s="1016"/>
      <c r="DP122" s="1016"/>
      <c r="DQ122" s="1016">
        <v>5799</v>
      </c>
      <c r="DR122" s="1016"/>
      <c r="DS122" s="1016"/>
      <c r="DT122" s="1016"/>
      <c r="DU122" s="1016"/>
      <c r="DV122" s="1017">
        <v>0.3</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472</v>
      </c>
      <c r="BP123" s="1102"/>
      <c r="BQ123" s="1161">
        <v>3594650</v>
      </c>
      <c r="BR123" s="1162"/>
      <c r="BS123" s="1162"/>
      <c r="BT123" s="1162"/>
      <c r="BU123" s="1162"/>
      <c r="BV123" s="1162">
        <v>3583818</v>
      </c>
      <c r="BW123" s="1162"/>
      <c r="BX123" s="1162"/>
      <c r="BY123" s="1162"/>
      <c r="BZ123" s="1162"/>
      <c r="CA123" s="1162">
        <v>3574799</v>
      </c>
      <c r="CB123" s="1162"/>
      <c r="CC123" s="1162"/>
      <c r="CD123" s="1162"/>
      <c r="CE123" s="1162"/>
      <c r="CF123" s="1095"/>
      <c r="CG123" s="1096"/>
      <c r="CH123" s="1096"/>
      <c r="CI123" s="1096"/>
      <c r="CJ123" s="1097"/>
      <c r="CK123" s="1106"/>
      <c r="CL123" s="1107"/>
      <c r="CM123" s="1107"/>
      <c r="CN123" s="1107"/>
      <c r="CO123" s="1108"/>
      <c r="CP123" s="1116" t="s">
        <v>406</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50.7</v>
      </c>
      <c r="BR124" s="1124"/>
      <c r="BS124" s="1124"/>
      <c r="BT124" s="1124"/>
      <c r="BU124" s="1124"/>
      <c r="BV124" s="1124">
        <v>31</v>
      </c>
      <c r="BW124" s="1124"/>
      <c r="BX124" s="1124"/>
      <c r="BY124" s="1124"/>
      <c r="BZ124" s="1124"/>
      <c r="CA124" s="1124">
        <v>15.8</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387</v>
      </c>
      <c r="AB126" s="1055"/>
      <c r="AC126" s="1055"/>
      <c r="AD126" s="1055"/>
      <c r="AE126" s="1056"/>
      <c r="AF126" s="1057">
        <v>151</v>
      </c>
      <c r="AG126" s="1055"/>
      <c r="AH126" s="1055"/>
      <c r="AI126" s="1055"/>
      <c r="AJ126" s="1056"/>
      <c r="AK126" s="1057">
        <v>149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128</v>
      </c>
      <c r="DR126" s="1016"/>
      <c r="DS126" s="1016"/>
      <c r="DT126" s="1016"/>
      <c r="DU126" s="1016"/>
      <c r="DV126" s="1017" t="s">
        <v>128</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t="s">
        <v>128</v>
      </c>
      <c r="AB128" s="1144"/>
      <c r="AC128" s="1144"/>
      <c r="AD128" s="1144"/>
      <c r="AE128" s="1145"/>
      <c r="AF128" s="1146" t="s">
        <v>128</v>
      </c>
      <c r="AG128" s="1144"/>
      <c r="AH128" s="1144"/>
      <c r="AI128" s="1144"/>
      <c r="AJ128" s="1145"/>
      <c r="AK128" s="1146" t="s">
        <v>128</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2121621</v>
      </c>
      <c r="AB129" s="1055"/>
      <c r="AC129" s="1055"/>
      <c r="AD129" s="1055"/>
      <c r="AE129" s="1056"/>
      <c r="AF129" s="1057">
        <v>2127117</v>
      </c>
      <c r="AG129" s="1055"/>
      <c r="AH129" s="1055"/>
      <c r="AI129" s="1055"/>
      <c r="AJ129" s="1056"/>
      <c r="AK129" s="1057">
        <v>2177617</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212455</v>
      </c>
      <c r="AB130" s="1055"/>
      <c r="AC130" s="1055"/>
      <c r="AD130" s="1055"/>
      <c r="AE130" s="1056"/>
      <c r="AF130" s="1057">
        <v>214271</v>
      </c>
      <c r="AG130" s="1055"/>
      <c r="AH130" s="1055"/>
      <c r="AI130" s="1055"/>
      <c r="AJ130" s="1056"/>
      <c r="AK130" s="1057">
        <v>212924</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8.6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1909166</v>
      </c>
      <c r="AB131" s="1080"/>
      <c r="AC131" s="1080"/>
      <c r="AD131" s="1080"/>
      <c r="AE131" s="1081"/>
      <c r="AF131" s="1079">
        <v>1912846</v>
      </c>
      <c r="AG131" s="1080"/>
      <c r="AH131" s="1080"/>
      <c r="AI131" s="1080"/>
      <c r="AJ131" s="1081"/>
      <c r="AK131" s="1079">
        <v>1964693</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v>15.8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8.2106532380000008</v>
      </c>
      <c r="AB132" s="1196"/>
      <c r="AC132" s="1196"/>
      <c r="AD132" s="1196"/>
      <c r="AE132" s="1197"/>
      <c r="AF132" s="1198">
        <v>8.1887407559999996</v>
      </c>
      <c r="AG132" s="1196"/>
      <c r="AH132" s="1196"/>
      <c r="AI132" s="1196"/>
      <c r="AJ132" s="1197"/>
      <c r="AK132" s="1198">
        <v>9.6360601890000002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8.5</v>
      </c>
      <c r="AB133" s="1179"/>
      <c r="AC133" s="1179"/>
      <c r="AD133" s="1179"/>
      <c r="AE133" s="1180"/>
      <c r="AF133" s="1178">
        <v>8.1999999999999993</v>
      </c>
      <c r="AG133" s="1179"/>
      <c r="AH133" s="1179"/>
      <c r="AI133" s="1179"/>
      <c r="AJ133" s="1180"/>
      <c r="AK133" s="1178">
        <v>8.6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E8e7VgVCKrPliiP1z5Mo5tqlPeFtfBa/CiMGYjeCm3w/6LC8Kl8Bl7qVyPeKE75JY3pa5F4GV6ETzQF7v2Q2A==" saltValue="cscVWQ44otAmFewoQ6i/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zvqlAy360n2uKaJBsS3vbwu3V/4z/pw6EPr9uU3tpBW9EgSTBmJzZ0i0nwFn9C8w50y1mYFmyoL0oxs6E/K1Q==" saltValue="m5tqJz1v+MnXTwQAlxyH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sMKE083BU8I5wLn61bG8Znxsv20an6ecnp+jiCxtL5bBw0Y8u0ThDtU6jpMoaK9bed9Yhlhj1i+DbD5zFdRA==" saltValue="MLKra2zxSA+LftBje/EN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607247</v>
      </c>
      <c r="AP9" s="314">
        <v>193268</v>
      </c>
      <c r="AQ9" s="315">
        <v>224098</v>
      </c>
      <c r="AR9" s="316">
        <v>-13.8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109356</v>
      </c>
      <c r="AP10" s="317">
        <v>34805</v>
      </c>
      <c r="AQ10" s="318">
        <v>32087</v>
      </c>
      <c r="AR10" s="319">
        <v>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3587</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19946</v>
      </c>
      <c r="AP13" s="317">
        <v>6348</v>
      </c>
      <c r="AQ13" s="318">
        <v>11579</v>
      </c>
      <c r="AR13" s="319">
        <v>-45.2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7433</v>
      </c>
      <c r="AP14" s="317">
        <v>2366</v>
      </c>
      <c r="AQ14" s="318">
        <v>4496</v>
      </c>
      <c r="AR14" s="319">
        <v>-47.4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-58061</v>
      </c>
      <c r="AP15" s="317">
        <v>-18479</v>
      </c>
      <c r="AQ15" s="318">
        <v>-17592</v>
      </c>
      <c r="AR15" s="319">
        <v>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685921</v>
      </c>
      <c r="AP16" s="317">
        <v>218307</v>
      </c>
      <c r="AQ16" s="318">
        <v>258255</v>
      </c>
      <c r="AR16" s="319">
        <v>-15.5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17.5</v>
      </c>
      <c r="AP21" s="331">
        <v>22.75</v>
      </c>
      <c r="AQ21" s="332">
        <v>-5.25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94.7</v>
      </c>
      <c r="AP22" s="336">
        <v>95.6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347668</v>
      </c>
      <c r="AP32" s="345">
        <v>110652</v>
      </c>
      <c r="AQ32" s="346">
        <v>146295</v>
      </c>
      <c r="AR32" s="347">
        <v>-24.4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v>4</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34346</v>
      </c>
      <c r="AP35" s="345">
        <v>10931</v>
      </c>
      <c r="AQ35" s="346">
        <v>31593</v>
      </c>
      <c r="AR35" s="347">
        <v>-65.400000000000006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20080</v>
      </c>
      <c r="AP36" s="345">
        <v>6391</v>
      </c>
      <c r="AQ36" s="346">
        <v>3914</v>
      </c>
      <c r="AR36" s="347">
        <v>63.3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149</v>
      </c>
      <c r="AP37" s="345">
        <v>47</v>
      </c>
      <c r="AQ37" s="346">
        <v>1348</v>
      </c>
      <c r="AR37" s="347">
        <v>-96.5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t="s">
        <v>509</v>
      </c>
      <c r="AP38" s="348" t="s">
        <v>509</v>
      </c>
      <c r="AQ38" s="349">
        <v>27</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t="s">
        <v>509</v>
      </c>
      <c r="AP39" s="345" t="s">
        <v>509</v>
      </c>
      <c r="AQ39" s="346">
        <v>-7201</v>
      </c>
      <c r="AR39" s="347" t="s">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-212924</v>
      </c>
      <c r="AP40" s="345">
        <v>-67767</v>
      </c>
      <c r="AQ40" s="346">
        <v>-128709</v>
      </c>
      <c r="AR40" s="347">
        <v>-47.3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189319</v>
      </c>
      <c r="AP41" s="345">
        <v>60254</v>
      </c>
      <c r="AQ41" s="346">
        <v>47272</v>
      </c>
      <c r="AR41" s="347">
        <v>27.5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156675</v>
      </c>
      <c r="AN51" s="367">
        <v>48854</v>
      </c>
      <c r="AO51" s="368">
        <v>-71.400000000000006</v>
      </c>
      <c r="AP51" s="369">
        <v>291945</v>
      </c>
      <c r="AQ51" s="370">
        <v>4.0999999999999996</v>
      </c>
      <c r="AR51" s="371">
        <v>-75.5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102784</v>
      </c>
      <c r="AN52" s="375">
        <v>32050</v>
      </c>
      <c r="AO52" s="376">
        <v>-34.299999999999997</v>
      </c>
      <c r="AP52" s="377">
        <v>127651</v>
      </c>
      <c r="AQ52" s="378">
        <v>0.3</v>
      </c>
      <c r="AR52" s="379">
        <v>-34.6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1014881</v>
      </c>
      <c r="AN53" s="367">
        <v>316656</v>
      </c>
      <c r="AO53" s="368">
        <v>548.20000000000005</v>
      </c>
      <c r="AP53" s="369">
        <v>291173</v>
      </c>
      <c r="AQ53" s="370">
        <v>-0.3</v>
      </c>
      <c r="AR53" s="371">
        <v>548.5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130936</v>
      </c>
      <c r="AN54" s="375">
        <v>40854</v>
      </c>
      <c r="AO54" s="376">
        <v>27.5</v>
      </c>
      <c r="AP54" s="377">
        <v>119071</v>
      </c>
      <c r="AQ54" s="378">
        <v>-6.7</v>
      </c>
      <c r="AR54" s="379">
        <v>34.200000000000003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265397</v>
      </c>
      <c r="AN55" s="367">
        <v>83432</v>
      </c>
      <c r="AO55" s="368">
        <v>-73.7</v>
      </c>
      <c r="AP55" s="369">
        <v>271581</v>
      </c>
      <c r="AQ55" s="370">
        <v>-6.7</v>
      </c>
      <c r="AR55" s="371">
        <v>-67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214876</v>
      </c>
      <c r="AN56" s="375">
        <v>67550</v>
      </c>
      <c r="AO56" s="376">
        <v>65.3</v>
      </c>
      <c r="AP56" s="377">
        <v>117844</v>
      </c>
      <c r="AQ56" s="378">
        <v>-1</v>
      </c>
      <c r="AR56" s="379">
        <v>66.3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98709</v>
      </c>
      <c r="AN57" s="367">
        <v>31198</v>
      </c>
      <c r="AO57" s="368">
        <v>-62.6</v>
      </c>
      <c r="AP57" s="369">
        <v>268375</v>
      </c>
      <c r="AQ57" s="370">
        <v>-1.2</v>
      </c>
      <c r="AR57" s="371">
        <v>-61.4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87094</v>
      </c>
      <c r="AN58" s="375">
        <v>27527</v>
      </c>
      <c r="AO58" s="376">
        <v>-59.2</v>
      </c>
      <c r="AP58" s="377">
        <v>119602</v>
      </c>
      <c r="AQ58" s="378">
        <v>1.5</v>
      </c>
      <c r="AR58" s="379">
        <v>-60.7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251586</v>
      </c>
      <c r="AN59" s="367">
        <v>80072</v>
      </c>
      <c r="AO59" s="368">
        <v>156.69999999999999</v>
      </c>
      <c r="AP59" s="369">
        <v>301035</v>
      </c>
      <c r="AQ59" s="370">
        <v>12.2</v>
      </c>
      <c r="AR59" s="371">
        <v>144.5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163929</v>
      </c>
      <c r="AN60" s="375">
        <v>52173</v>
      </c>
      <c r="AO60" s="376">
        <v>89.5</v>
      </c>
      <c r="AP60" s="377">
        <v>154376</v>
      </c>
      <c r="AQ60" s="378">
        <v>29.1</v>
      </c>
      <c r="AR60" s="379">
        <v>60.4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357450</v>
      </c>
      <c r="AN61" s="382">
        <v>112042</v>
      </c>
      <c r="AO61" s="383">
        <v>99.4</v>
      </c>
      <c r="AP61" s="384">
        <v>284822</v>
      </c>
      <c r="AQ61" s="385">
        <v>1.6</v>
      </c>
      <c r="AR61" s="371">
        <v>97.8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139924</v>
      </c>
      <c r="AN62" s="375">
        <v>44031</v>
      </c>
      <c r="AO62" s="376">
        <v>17.8</v>
      </c>
      <c r="AP62" s="377">
        <v>127709</v>
      </c>
      <c r="AQ62" s="378">
        <v>4.5999999999999996</v>
      </c>
      <c r="AR62" s="379">
        <v>13.2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G4vV45Sp7ZTMTnQEYtnEQHVC5uT2CqRZml4oePwUFjqjM34NEWtteSWgXOXWlOtuZ51pHdLsBDTwJHHdIe+Yg==" saltValue="nypLOvdw4CJeU73rXUt+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PmVxaR8N6cSE1cLLmYO0xV+sBcov6TUEk1zAumZuC39+N+W97XBwcM6LN36N8BvVnzpoHr2IZUB1PAhVTIX1xA==" saltValue="ssLAN50hufMG4+LU6o0+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WqB2WJoU2G7XC6sbhGSgjso0cP2WTQroilbLt2lA+ZuInOYz8Gv7WuGgO56OFzgMkLt+gJHq7EhTEJweGGU6RQ==" saltValue="Ox+Q59UyN2K6RLALnwQV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18.73</v>
      </c>
      <c r="G47" s="12">
        <v>19.559999999999999</v>
      </c>
      <c r="H47" s="12">
        <v>18.62</v>
      </c>
      <c r="I47" s="12">
        <v>12.46</v>
      </c>
      <c r="J47" s="13">
        <v>12.26</v>
      </c>
    </row>
    <row r="48" spans="2:10" ht="57.75" customHeight="1" x14ac:dyDescent="0.15">
      <c r="B48" s="14"/>
      <c r="C48" s="1240" t="s">
        <v>4</v>
      </c>
      <c r="D48" s="1240"/>
      <c r="E48" s="1241"/>
      <c r="F48" s="15">
        <v>6.97</v>
      </c>
      <c r="G48" s="16">
        <v>5.9</v>
      </c>
      <c r="H48" s="16">
        <v>5.88</v>
      </c>
      <c r="I48" s="16">
        <v>5.05</v>
      </c>
      <c r="J48" s="17">
        <v>5.66</v>
      </c>
    </row>
    <row r="49" spans="2:10" ht="57.75" customHeight="1" thickBot="1" x14ac:dyDescent="0.2">
      <c r="B49" s="18"/>
      <c r="C49" s="1242" t="s">
        <v>5</v>
      </c>
      <c r="D49" s="1242"/>
      <c r="E49" s="1243"/>
      <c r="F49" s="19">
        <v>4.17</v>
      </c>
      <c r="G49" s="20" t="s">
        <v>556</v>
      </c>
      <c r="H49" s="20">
        <v>7.91</v>
      </c>
      <c r="I49" s="20" t="s">
        <v>557</v>
      </c>
      <c r="J49" s="21">
        <v>5.38</v>
      </c>
    </row>
    <row r="50" spans="2:10" ht="13.5" customHeight="1" x14ac:dyDescent="0.15"/>
  </sheetData>
  <sheetProtection algorithmName="SHA-512" hashValue="eECN43szDV7yRu4Aodv02yVR2Ae4QM73eXD/Hr/rXcAJvKl/YHRaCU5WdjnPn76SqIWZcBuevBjUTfSyI1Qwug==" saltValue="F10hZSuwItFpl2zoNos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2022-09-14T08:26:00Z</cp:lastPrinted>
  <dcterms:created xsi:type="dcterms:W3CDTF">2022-02-02T03:42:15Z</dcterms:created>
  <dcterms:modified xsi:type="dcterms:W3CDTF">2022-09-28T05:39:31Z</dcterms:modified>
  <cp:category/>
</cp:coreProperties>
</file>