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ntnx01fs.ntnx.ogata.lan\swan\kikaku\財政担当(2019～)\01_メール・掲示板等\R5\060116_★【秋田県市町村課1／26〆】公営企業に係る経営比較分析表（令和４年度決算）の分析等について（依頼）\"/>
    </mc:Choice>
  </mc:AlternateContent>
  <xr:revisionPtr revIDLastSave="0" documentId="13_ncr:1_{2299C0E6-7D88-43AE-A681-B21614E401CA}" xr6:coauthVersionLast="47" xr6:coauthVersionMax="47" xr10:uidLastSave="{00000000-0000-0000-0000-000000000000}"/>
  <workbookProtection workbookAlgorithmName="SHA-512" workbookHashValue="G1GChygh8ZAHpt58yqurWbj8ZqxgKb+eoWAK28lgy7HY95qk4tFJ1jBqBnLi8fkwmBqnRx8ZA2m14mMRyKjfiA==" workbookSaltValue="iVBFY8uZTvf+cekckGEUNg=="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P10" i="4" s="1"/>
  <c r="O6" i="5"/>
  <c r="I10" i="4" s="1"/>
  <c r="N6" i="5"/>
  <c r="M6" i="5"/>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AT10" i="4"/>
  <c r="AL10" i="4"/>
  <c r="W10" i="4"/>
  <c r="B10" i="4"/>
  <c r="AL8" i="4"/>
  <c r="AD8" i="4"/>
  <c r="I8" i="4"/>
  <c r="B8"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<sst xmlns="http://schemas.openxmlformats.org/spreadsheetml/2006/main" count="233" uniqueCount="117">
  <si>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</si>
  <si>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</si>
  <si>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</si>
  <si>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</si>
  <si>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</si>
  <si>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</si>
  <si>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</si>
  <si>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</si>
  <si>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</si>
  <si>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</si>
  <si>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</si>
  <si>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</si>
  <si>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</si>
  <si>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</si>
  <si>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</si>
  <si>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</si>
  <si>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</si>
  <si>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</si>
  <si>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</si>
  <si>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</si>
  <si>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</si>
  <si>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</si>
  <si>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</si>
  <si>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</si>
  <si>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</si>
  <si>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</si>
  <si>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</si>
  <si>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</si>
  <si>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</si>
  <si>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</si>
  <si>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</si>
  <si>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</si>
  <si>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</si>
  <si>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</si>
  <si>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</si>
  <si>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</si>
  <si>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</si>
  <si>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</si>
  <si>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</si>
  <si>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</si>
  <si>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</si>
  <si>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</si>
  <si>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</si>
  <si>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</si>
  <si>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</si>
  <si>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</si>
  <si>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</si>
  <si>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</si>
  <si>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</si>
  <si>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</si>
  <si>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</si>
  <si>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</si>
  <si>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</si>
  <si>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</si>
  <si>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</si>
  <si>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</si>
  <si>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</si>
  <si>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</si>
  <si>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</si>
  <si>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</si>
  <si>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</si>
  <si>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</si>
  <si>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</si>
  <si>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</si>
  <si>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</si>
  <si>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</si>
  <si>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</si>
  <si>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</si>
  <si>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</si>
  <si>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</si>
  <si>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</si>
  <si>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</si>
  <si>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</si>
  <si>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</si>
  <si>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</si>
  <si>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</si>
  <si>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</si>
  <si>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</si>
  <si>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</si>
  <si>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</si>
  <si>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</si>
  <si>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</si>
  <si>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</si>
  <si>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</si>
  <si>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</si>
  <si>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</si>
  <si>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</si>
  <si>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</si>
  <si>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</si>
  <si>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</si>
  <si>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</si>
  <si>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</si>
  <si>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</si>
  <si>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</si>
  <si>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</si>
  <si>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</si>
  <si>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</si>
  <si>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</si>
  <si>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</si>
  <si>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</si>
  <si>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</si>
  <si>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</si>
  <si>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</si>
  <si>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</si>
  <si>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</si>
  <si>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</si>
  <si>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</si>
  <si>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</si>
  <si>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</si>
  <si>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</si>
  <si>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</si>
  <si>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</si>
  <si>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</si>
  <si>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</si>
  <si>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効率性では、全ての項目で類似団体平均値と比較して良好な数値を示している。一方で、今後は維持管理費の増加が見込まれるため、経営や資産等の状況を的確に把握して、経営基盤の計画的な強化と財政マネジメントの向上に取り組んでいく。
　また、令和6年度から公営企業会計へ移行する予定である。</t>
    <phoneticPr fontId="4"/>
  </si>
  <si>
    <r>
      <t>①収益的収支比率
　</t>
    </r>
    <r>
      <rPr>
        <sz val="10"/>
        <rFont val="ＭＳ ゴシック"/>
        <family val="3"/>
        <charset val="128"/>
      </rPr>
      <t>類似団体平均値と比較して高い水準となった。</t>
    </r>
    <r>
      <rPr>
        <sz val="10"/>
        <color rgb="FFFF0000"/>
        <rFont val="ＭＳ ゴシック"/>
        <family val="3"/>
        <charset val="128"/>
      </rPr>
      <t xml:space="preserve">
　</t>
    </r>
    <r>
      <rPr>
        <sz val="10"/>
        <rFont val="ＭＳ ゴシック"/>
        <family val="3"/>
        <charset val="128"/>
      </rPr>
      <t>令和4年度は前年比47.68%の増となっているが、これは地方債償還金の減少に伴うもの。</t>
    </r>
    <r>
      <rPr>
        <sz val="10"/>
        <color theme="1"/>
        <rFont val="ＭＳ ゴシック"/>
        <family val="3"/>
        <charset val="128"/>
      </rPr>
      <t xml:space="preserve">
④企業債残高対給水収益比率
　類似団体平均値と比較して低い比率で推移している。
　令和4年度は平成2～3年度に実施した大規模な布設替え工事に係る地方債の償還が終了し</t>
    </r>
    <r>
      <rPr>
        <sz val="10"/>
        <color rgb="FFFF0000"/>
        <rFont val="ＭＳ ゴシック"/>
        <family val="3"/>
        <charset val="128"/>
      </rPr>
      <t>たことにより</t>
    </r>
    <r>
      <rPr>
        <sz val="10"/>
        <color theme="1"/>
        <rFont val="ＭＳ ゴシック"/>
        <family val="3"/>
        <charset val="128"/>
      </rPr>
      <t>地方債残高が減少し、前年比で9.23%減少している。
⑤料金回収率
　</t>
    </r>
    <r>
      <rPr>
        <sz val="10"/>
        <rFont val="ＭＳ ゴシック"/>
        <family val="3"/>
        <charset val="128"/>
      </rPr>
      <t>類似団体平均値と比較して高い水準となった。
　令和4年度は前年比43.2%の増となっているが、これは地方債償還金の減少に伴うもの。</t>
    </r>
    <r>
      <rPr>
        <sz val="10"/>
        <color theme="1"/>
        <rFont val="ＭＳ ゴシック"/>
        <family val="3"/>
        <charset val="128"/>
      </rPr>
      <t xml:space="preserve">
⑥給水原価
　類似団体平均値と比較して低い水準となった。
　</t>
    </r>
    <r>
      <rPr>
        <sz val="10"/>
        <rFont val="ＭＳ ゴシック"/>
        <family val="3"/>
        <charset val="128"/>
      </rPr>
      <t>令和4年度は前年比36.61％の減少となっているが、これは地方債償還金の減少に伴うもの。</t>
    </r>
    <r>
      <rPr>
        <sz val="10"/>
        <color theme="1"/>
        <rFont val="ＭＳ ゴシック"/>
        <family val="3"/>
        <charset val="128"/>
      </rPr>
      <t xml:space="preserve">
⑦施設利用率
　類似団体平均値と比較して高い水準で推移している。
　大潟村の人口は現状で急激な減少が見込まれないことから、適正な水準であると考えている。
⑧有収率
　類似団体平均値と比較して高い水準で推移している。
　概ね90％台で推移しており、健全性は高い。</t>
    </r>
    <rPh sb="18" eb="20">
      <t>ヒカク</t>
    </rPh>
    <rPh sb="22" eb="23">
      <t>タカ</t>
    </rPh>
    <rPh sb="24" eb="26">
      <t>スイジュン</t>
    </rPh>
    <rPh sb="49" eb="50">
      <t>ゾウ</t>
    </rPh>
    <rPh sb="61" eb="64">
      <t>チホウサイ</t>
    </rPh>
    <rPh sb="64" eb="67">
      <t>ショウカンキン</t>
    </rPh>
    <rPh sb="68" eb="70">
      <t>ゲンショウ</t>
    </rPh>
    <rPh sb="125" eb="127">
      <t>ヘイセイ</t>
    </rPh>
    <rPh sb="130" eb="132">
      <t>ネンド</t>
    </rPh>
    <rPh sb="133" eb="135">
      <t>ジッシ</t>
    </rPh>
    <rPh sb="137" eb="140">
      <t>ダイキボ</t>
    </rPh>
    <rPh sb="141" eb="144">
      <t>フセツガ</t>
    </rPh>
    <rPh sb="145" eb="147">
      <t>コウジ</t>
    </rPh>
    <rPh sb="148" eb="149">
      <t>カカ</t>
    </rPh>
    <rPh sb="150" eb="153">
      <t>チホウサイ</t>
    </rPh>
    <rPh sb="154" eb="156">
      <t>ショウカン</t>
    </rPh>
    <rPh sb="157" eb="159">
      <t>シュウリョウ</t>
    </rPh>
    <rPh sb="166" eb="169">
      <t>チホウサイ</t>
    </rPh>
    <rPh sb="169" eb="171">
      <t>ザンダカ</t>
    </rPh>
    <rPh sb="172" eb="174">
      <t>ゲンショウ</t>
    </rPh>
    <rPh sb="176" eb="179">
      <t>ゼンネンヒ</t>
    </rPh>
    <rPh sb="185" eb="187">
      <t>ゲンショウ</t>
    </rPh>
    <rPh sb="210" eb="212">
      <t>ヒカク</t>
    </rPh>
    <rPh sb="214" eb="215">
      <t>タカ</t>
    </rPh>
    <rPh sb="216" eb="218">
      <t>スイジュン</t>
    </rPh>
    <rPh sb="240" eb="241">
      <t>ゾウ</t>
    </rPh>
    <rPh sb="252" eb="255">
      <t>チホウサイ</t>
    </rPh>
    <rPh sb="259" eb="261">
      <t>ゲンショウ</t>
    </rPh>
    <rPh sb="288" eb="289">
      <t>ヒク</t>
    </rPh>
    <rPh sb="315" eb="317">
      <t>ゲンショウ</t>
    </rPh>
    <rPh sb="328" eb="331">
      <t>チホウサイ</t>
    </rPh>
    <rPh sb="335" eb="337">
      <t>ゲンショウ</t>
    </rPh>
    <phoneticPr fontId="4"/>
  </si>
  <si>
    <t>　管路については、平成2～3年度に大規模な布設替え工事を実施して以降、更新を行っておらず、管路更新率は0％で推移している。
　直近での大規模改修についても検討しておらず、健全な状態である。</t>
    <rPh sb="15" eb="16">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</si>
</sst>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71-48EB-94C3-7449F3C0A22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9971-48EB-94C3-7449F3C0A22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63.63</c:v>
                </c:pt>
                <c:pt idx="1">
                  <c:v>64.31</c:v>
                </c:pt>
                <c:pt idx="2">
                  <c:v>63.84</c:v>
                </c:pt>
                <c:pt idx="3">
                  <c:v>67.95</c:v>
                </c:pt>
                <c:pt idx="4">
                  <c:v>71.03</c:v>
                </c:pt>
              </c:numCache>
            </c:numRef>
          </c:val>
          <c:extLst>
            <c:ext xmlns:c16="http://schemas.microsoft.com/office/drawing/2014/chart" uri="{C3380CC4-5D6E-409C-BE32-E72D297353CC}">
              <c16:uniqueId val="{00000000-4DF5-4B5A-8F7C-AF7CDEB2AE8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4DF5-4B5A-8F7C-AF7CDEB2AE8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93.54</c:v>
                </c:pt>
                <c:pt idx="1">
                  <c:v>95.97</c:v>
                </c:pt>
                <c:pt idx="2">
                  <c:v>96.79</c:v>
                </c:pt>
                <c:pt idx="3">
                  <c:v>95.94</c:v>
                </c:pt>
                <c:pt idx="4">
                  <c:v>99.18</c:v>
                </c:pt>
              </c:numCache>
            </c:numRef>
          </c:val>
          <c:extLst>
            <c:ext xmlns:c16="http://schemas.microsoft.com/office/drawing/2014/chart" uri="{C3380CC4-5D6E-409C-BE32-E72D297353CC}">
              <c16:uniqueId val="{00000000-DCE7-4CDD-820F-B8633DBF3CA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DCE7-4CDD-820F-B8633DBF3CA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144.63</c:v>
                </c:pt>
                <c:pt idx="1">
                  <c:v>115.17</c:v>
                </c:pt>
                <c:pt idx="2">
                  <c:v>80.36</c:v>
                </c:pt>
                <c:pt idx="3">
                  <c:v>141.49</c:v>
                </c:pt>
                <c:pt idx="4">
                  <c:v>189.17</c:v>
                </c:pt>
              </c:numCache>
            </c:numRef>
          </c:val>
          <c:extLst>
            <c:ext xmlns:c16="http://schemas.microsoft.com/office/drawing/2014/chart" uri="{C3380CC4-5D6E-409C-BE32-E72D297353CC}">
              <c16:uniqueId val="{00000000-29A8-4D86-9AF2-3BF885CC87C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29A8-4D86-9AF2-3BF885CC87C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2C-4F7E-AA45-02FACB933DE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2C-4F7E-AA45-02FACB933DE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1D-429D-AB29-062DC8C499D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1D-429D-AB29-062DC8C499D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B4-4EB3-B7F5-9DB815694F6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B4-4EB3-B7F5-9DB815694F6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CD-4D85-868F-6C3F215A90C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CD-4D85-868F-6C3F215A90C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258.89</c:v>
                </c:pt>
                <c:pt idx="1">
                  <c:v>214.14</c:v>
                </c:pt>
                <c:pt idx="2">
                  <c:v>174.13</c:v>
                </c:pt>
                <c:pt idx="3">
                  <c:v>162.63</c:v>
                </c:pt>
                <c:pt idx="4">
                  <c:v>153.4</c:v>
                </c:pt>
              </c:numCache>
            </c:numRef>
          </c:val>
          <c:extLst>
            <c:ext xmlns:c16="http://schemas.microsoft.com/office/drawing/2014/chart" uri="{C3380CC4-5D6E-409C-BE32-E72D297353CC}">
              <c16:uniqueId val="{00000000-2C8A-4C26-9F17-5146A6C94F1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2C8A-4C26-9F17-5146A6C94F1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133.91</c:v>
                </c:pt>
                <c:pt idx="1">
                  <c:v>115.13</c:v>
                </c:pt>
                <c:pt idx="2">
                  <c:v>64.39</c:v>
                </c:pt>
                <c:pt idx="3">
                  <c:v>139.41</c:v>
                </c:pt>
                <c:pt idx="4">
                  <c:v>182.61</c:v>
                </c:pt>
              </c:numCache>
            </c:numRef>
          </c:val>
          <c:extLst>
            <c:ext xmlns:c16="http://schemas.microsoft.com/office/drawing/2014/chart" uri="{C3380CC4-5D6E-409C-BE32-E72D297353CC}">
              <c16:uniqueId val="{00000000-2F11-4B47-B5BD-DF11047EFEC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2F11-4B47-B5BD-DF11047EFEC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167.23</c:v>
                </c:pt>
                <c:pt idx="1">
                  <c:v>193.51</c:v>
                </c:pt>
                <c:pt idx="2">
                  <c:v>353.05</c:v>
                </c:pt>
                <c:pt idx="3">
                  <c:v>162.38</c:v>
                </c:pt>
                <c:pt idx="4">
                  <c:v>125.77</c:v>
                </c:pt>
              </c:numCache>
            </c:numRef>
          </c:val>
          <c:extLst>
            <c:ext xmlns:c16="http://schemas.microsoft.com/office/drawing/2014/chart" uri="{C3380CC4-5D6E-409C-BE32-E72D297353CC}">
              <c16:uniqueId val="{00000000-794E-45B7-8A5F-C724BA16491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794E-45B7-8A5F-C724BA16491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8" zoomScale="60" zoomScaleNormal="6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秋田県　大潟村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3010</v>
      </c>
      <c r="AM8" s="37"/>
      <c r="AN8" s="37"/>
      <c r="AO8" s="37"/>
      <c r="AP8" s="37"/>
      <c r="AQ8" s="37"/>
      <c r="AR8" s="37"/>
      <c r="AS8" s="37"/>
      <c r="AT8" s="38">
        <f>データ!$S$6</f>
        <v>170.11</v>
      </c>
      <c r="AU8" s="38"/>
      <c r="AV8" s="38"/>
      <c r="AW8" s="38"/>
      <c r="AX8" s="38"/>
      <c r="AY8" s="38"/>
      <c r="AZ8" s="38"/>
      <c r="BA8" s="38"/>
      <c r="BB8" s="38">
        <f>データ!$T$6</f>
        <v>17.690000000000001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100</v>
      </c>
      <c r="Q10" s="38"/>
      <c r="R10" s="38"/>
      <c r="S10" s="38"/>
      <c r="T10" s="38"/>
      <c r="U10" s="38"/>
      <c r="V10" s="38"/>
      <c r="W10" s="37">
        <f>データ!$Q$6</f>
        <v>4334</v>
      </c>
      <c r="X10" s="37"/>
      <c r="Y10" s="37"/>
      <c r="Z10" s="37"/>
      <c r="AA10" s="37"/>
      <c r="AB10" s="37"/>
      <c r="AC10" s="37"/>
      <c r="AD10" s="2"/>
      <c r="AE10" s="2"/>
      <c r="AF10" s="2"/>
      <c r="AG10" s="2"/>
      <c r="AH10" s="2"/>
      <c r="AI10" s="2"/>
      <c r="AJ10" s="2"/>
      <c r="AK10" s="2"/>
      <c r="AL10" s="37">
        <f>データ!$U$6</f>
        <v>2946</v>
      </c>
      <c r="AM10" s="37"/>
      <c r="AN10" s="37"/>
      <c r="AO10" s="37"/>
      <c r="AP10" s="37"/>
      <c r="AQ10" s="37"/>
      <c r="AR10" s="37"/>
      <c r="AS10" s="37"/>
      <c r="AT10" s="38">
        <f>データ!$V$6</f>
        <v>10.39</v>
      </c>
      <c r="AU10" s="38"/>
      <c r="AV10" s="38"/>
      <c r="AW10" s="38"/>
      <c r="AX10" s="38"/>
      <c r="AY10" s="38"/>
      <c r="AZ10" s="38"/>
      <c r="BA10" s="38"/>
      <c r="BB10" s="38">
        <f>データ!$W$6</f>
        <v>283.54000000000002</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115</v>
      </c>
      <c r="BM16" s="72"/>
      <c r="BN16" s="72"/>
      <c r="BO16" s="72"/>
      <c r="BP16" s="72"/>
      <c r="BQ16" s="72"/>
      <c r="BR16" s="72"/>
      <c r="BS16" s="72"/>
      <c r="BT16" s="72"/>
      <c r="BU16" s="72"/>
      <c r="BV16" s="72"/>
      <c r="BW16" s="72"/>
      <c r="BX16" s="72"/>
      <c r="BY16" s="72"/>
      <c r="BZ16" s="7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1"/>
      <c r="BM17" s="72"/>
      <c r="BN17" s="72"/>
      <c r="BO17" s="72"/>
      <c r="BP17" s="72"/>
      <c r="BQ17" s="72"/>
      <c r="BR17" s="72"/>
      <c r="BS17" s="72"/>
      <c r="BT17" s="72"/>
      <c r="BU17" s="72"/>
      <c r="BV17" s="72"/>
      <c r="BW17" s="72"/>
      <c r="BX17" s="72"/>
      <c r="BY17" s="72"/>
      <c r="BZ17" s="7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1"/>
      <c r="BM18" s="72"/>
      <c r="BN18" s="72"/>
      <c r="BO18" s="72"/>
      <c r="BP18" s="72"/>
      <c r="BQ18" s="72"/>
      <c r="BR18" s="72"/>
      <c r="BS18" s="72"/>
      <c r="BT18" s="72"/>
      <c r="BU18" s="72"/>
      <c r="BV18" s="72"/>
      <c r="BW18" s="72"/>
      <c r="BX18" s="72"/>
      <c r="BY18" s="72"/>
      <c r="BZ18" s="7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1"/>
      <c r="BM19" s="72"/>
      <c r="BN19" s="72"/>
      <c r="BO19" s="72"/>
      <c r="BP19" s="72"/>
      <c r="BQ19" s="72"/>
      <c r="BR19" s="72"/>
      <c r="BS19" s="72"/>
      <c r="BT19" s="72"/>
      <c r="BU19" s="72"/>
      <c r="BV19" s="72"/>
      <c r="BW19" s="72"/>
      <c r="BX19" s="72"/>
      <c r="BY19" s="72"/>
      <c r="BZ19" s="7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1"/>
      <c r="BM20" s="72"/>
      <c r="BN20" s="72"/>
      <c r="BO20" s="72"/>
      <c r="BP20" s="72"/>
      <c r="BQ20" s="72"/>
      <c r="BR20" s="72"/>
      <c r="BS20" s="72"/>
      <c r="BT20" s="72"/>
      <c r="BU20" s="72"/>
      <c r="BV20" s="72"/>
      <c r="BW20" s="72"/>
      <c r="BX20" s="72"/>
      <c r="BY20" s="72"/>
      <c r="BZ20" s="7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1"/>
      <c r="BM21" s="72"/>
      <c r="BN21" s="72"/>
      <c r="BO21" s="72"/>
      <c r="BP21" s="72"/>
      <c r="BQ21" s="72"/>
      <c r="BR21" s="72"/>
      <c r="BS21" s="72"/>
      <c r="BT21" s="72"/>
      <c r="BU21" s="72"/>
      <c r="BV21" s="72"/>
      <c r="BW21" s="72"/>
      <c r="BX21" s="72"/>
      <c r="BY21" s="72"/>
      <c r="BZ21" s="7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1"/>
      <c r="BM22" s="72"/>
      <c r="BN22" s="72"/>
      <c r="BO22" s="72"/>
      <c r="BP22" s="72"/>
      <c r="BQ22" s="72"/>
      <c r="BR22" s="72"/>
      <c r="BS22" s="72"/>
      <c r="BT22" s="72"/>
      <c r="BU22" s="72"/>
      <c r="BV22" s="72"/>
      <c r="BW22" s="72"/>
      <c r="BX22" s="72"/>
      <c r="BY22" s="72"/>
      <c r="BZ22" s="7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1"/>
      <c r="BM23" s="72"/>
      <c r="BN23" s="72"/>
      <c r="BO23" s="72"/>
      <c r="BP23" s="72"/>
      <c r="BQ23" s="72"/>
      <c r="BR23" s="72"/>
      <c r="BS23" s="72"/>
      <c r="BT23" s="72"/>
      <c r="BU23" s="72"/>
      <c r="BV23" s="72"/>
      <c r="BW23" s="72"/>
      <c r="BX23" s="72"/>
      <c r="BY23" s="72"/>
      <c r="BZ23" s="7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1"/>
      <c r="BM24" s="72"/>
      <c r="BN24" s="72"/>
      <c r="BO24" s="72"/>
      <c r="BP24" s="72"/>
      <c r="BQ24" s="72"/>
      <c r="BR24" s="72"/>
      <c r="BS24" s="72"/>
      <c r="BT24" s="72"/>
      <c r="BU24" s="72"/>
      <c r="BV24" s="72"/>
      <c r="BW24" s="72"/>
      <c r="BX24" s="72"/>
      <c r="BY24" s="72"/>
      <c r="BZ24" s="7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1"/>
      <c r="BM25" s="72"/>
      <c r="BN25" s="72"/>
      <c r="BO25" s="72"/>
      <c r="BP25" s="72"/>
      <c r="BQ25" s="72"/>
      <c r="BR25" s="72"/>
      <c r="BS25" s="72"/>
      <c r="BT25" s="72"/>
      <c r="BU25" s="72"/>
      <c r="BV25" s="72"/>
      <c r="BW25" s="72"/>
      <c r="BX25" s="72"/>
      <c r="BY25" s="72"/>
      <c r="BZ25" s="7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1"/>
      <c r="BM26" s="72"/>
      <c r="BN26" s="72"/>
      <c r="BO26" s="72"/>
      <c r="BP26" s="72"/>
      <c r="BQ26" s="72"/>
      <c r="BR26" s="72"/>
      <c r="BS26" s="72"/>
      <c r="BT26" s="72"/>
      <c r="BU26" s="72"/>
      <c r="BV26" s="72"/>
      <c r="BW26" s="72"/>
      <c r="BX26" s="72"/>
      <c r="BY26" s="72"/>
      <c r="BZ26" s="7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1"/>
      <c r="BM27" s="72"/>
      <c r="BN27" s="72"/>
      <c r="BO27" s="72"/>
      <c r="BP27" s="72"/>
      <c r="BQ27" s="72"/>
      <c r="BR27" s="72"/>
      <c r="BS27" s="72"/>
      <c r="BT27" s="72"/>
      <c r="BU27" s="72"/>
      <c r="BV27" s="72"/>
      <c r="BW27" s="72"/>
      <c r="BX27" s="72"/>
      <c r="BY27" s="72"/>
      <c r="BZ27" s="7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1"/>
      <c r="BM28" s="72"/>
      <c r="BN28" s="72"/>
      <c r="BO28" s="72"/>
      <c r="BP28" s="72"/>
      <c r="BQ28" s="72"/>
      <c r="BR28" s="72"/>
      <c r="BS28" s="72"/>
      <c r="BT28" s="72"/>
      <c r="BU28" s="72"/>
      <c r="BV28" s="72"/>
      <c r="BW28" s="72"/>
      <c r="BX28" s="72"/>
      <c r="BY28" s="72"/>
      <c r="BZ28" s="7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1"/>
      <c r="BM29" s="72"/>
      <c r="BN29" s="72"/>
      <c r="BO29" s="72"/>
      <c r="BP29" s="72"/>
      <c r="BQ29" s="72"/>
      <c r="BR29" s="72"/>
      <c r="BS29" s="72"/>
      <c r="BT29" s="72"/>
      <c r="BU29" s="72"/>
      <c r="BV29" s="72"/>
      <c r="BW29" s="72"/>
      <c r="BX29" s="72"/>
      <c r="BY29" s="72"/>
      <c r="BZ29" s="7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1"/>
      <c r="BM30" s="72"/>
      <c r="BN30" s="72"/>
      <c r="BO30" s="72"/>
      <c r="BP30" s="72"/>
      <c r="BQ30" s="72"/>
      <c r="BR30" s="72"/>
      <c r="BS30" s="72"/>
      <c r="BT30" s="72"/>
      <c r="BU30" s="72"/>
      <c r="BV30" s="72"/>
      <c r="BW30" s="72"/>
      <c r="BX30" s="72"/>
      <c r="BY30" s="72"/>
      <c r="BZ30" s="7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1"/>
      <c r="BM31" s="72"/>
      <c r="BN31" s="72"/>
      <c r="BO31" s="72"/>
      <c r="BP31" s="72"/>
      <c r="BQ31" s="72"/>
      <c r="BR31" s="72"/>
      <c r="BS31" s="72"/>
      <c r="BT31" s="72"/>
      <c r="BU31" s="72"/>
      <c r="BV31" s="72"/>
      <c r="BW31" s="72"/>
      <c r="BX31" s="72"/>
      <c r="BY31" s="72"/>
      <c r="BZ31" s="7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1"/>
      <c r="BM32" s="72"/>
      <c r="BN32" s="72"/>
      <c r="BO32" s="72"/>
      <c r="BP32" s="72"/>
      <c r="BQ32" s="72"/>
      <c r="BR32" s="72"/>
      <c r="BS32" s="72"/>
      <c r="BT32" s="72"/>
      <c r="BU32" s="72"/>
      <c r="BV32" s="72"/>
      <c r="BW32" s="72"/>
      <c r="BX32" s="72"/>
      <c r="BY32" s="72"/>
      <c r="BZ32" s="7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1"/>
      <c r="BM33" s="72"/>
      <c r="BN33" s="72"/>
      <c r="BO33" s="72"/>
      <c r="BP33" s="72"/>
      <c r="BQ33" s="72"/>
      <c r="BR33" s="72"/>
      <c r="BS33" s="72"/>
      <c r="BT33" s="72"/>
      <c r="BU33" s="72"/>
      <c r="BV33" s="72"/>
      <c r="BW33" s="72"/>
      <c r="BX33" s="72"/>
      <c r="BY33" s="72"/>
      <c r="BZ33" s="7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1"/>
      <c r="BM34" s="72"/>
      <c r="BN34" s="72"/>
      <c r="BO34" s="72"/>
      <c r="BP34" s="72"/>
      <c r="BQ34" s="72"/>
      <c r="BR34" s="72"/>
      <c r="BS34" s="72"/>
      <c r="BT34" s="72"/>
      <c r="BU34" s="72"/>
      <c r="BV34" s="72"/>
      <c r="BW34" s="72"/>
      <c r="BX34" s="72"/>
      <c r="BY34" s="72"/>
      <c r="BZ34" s="7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1"/>
      <c r="BM35" s="72"/>
      <c r="BN35" s="72"/>
      <c r="BO35" s="72"/>
      <c r="BP35" s="72"/>
      <c r="BQ35" s="72"/>
      <c r="BR35" s="72"/>
      <c r="BS35" s="72"/>
      <c r="BT35" s="72"/>
      <c r="BU35" s="72"/>
      <c r="BV35" s="72"/>
      <c r="BW35" s="72"/>
      <c r="BX35" s="72"/>
      <c r="BY35" s="72"/>
      <c r="BZ35" s="7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1"/>
      <c r="BM36" s="72"/>
      <c r="BN36" s="72"/>
      <c r="BO36" s="72"/>
      <c r="BP36" s="72"/>
      <c r="BQ36" s="72"/>
      <c r="BR36" s="72"/>
      <c r="BS36" s="72"/>
      <c r="BT36" s="72"/>
      <c r="BU36" s="72"/>
      <c r="BV36" s="72"/>
      <c r="BW36" s="72"/>
      <c r="BX36" s="72"/>
      <c r="BY36" s="72"/>
      <c r="BZ36" s="7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1"/>
      <c r="BM37" s="72"/>
      <c r="BN37" s="72"/>
      <c r="BO37" s="72"/>
      <c r="BP37" s="72"/>
      <c r="BQ37" s="72"/>
      <c r="BR37" s="72"/>
      <c r="BS37" s="72"/>
      <c r="BT37" s="72"/>
      <c r="BU37" s="72"/>
      <c r="BV37" s="72"/>
      <c r="BW37" s="72"/>
      <c r="BX37" s="72"/>
      <c r="BY37" s="72"/>
      <c r="BZ37" s="7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1"/>
      <c r="BM38" s="72"/>
      <c r="BN38" s="72"/>
      <c r="BO38" s="72"/>
      <c r="BP38" s="72"/>
      <c r="BQ38" s="72"/>
      <c r="BR38" s="72"/>
      <c r="BS38" s="72"/>
      <c r="BT38" s="72"/>
      <c r="BU38" s="72"/>
      <c r="BV38" s="72"/>
      <c r="BW38" s="72"/>
      <c r="BX38" s="72"/>
      <c r="BY38" s="72"/>
      <c r="BZ38" s="7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1"/>
      <c r="BM39" s="72"/>
      <c r="BN39" s="72"/>
      <c r="BO39" s="72"/>
      <c r="BP39" s="72"/>
      <c r="BQ39" s="72"/>
      <c r="BR39" s="72"/>
      <c r="BS39" s="72"/>
      <c r="BT39" s="72"/>
      <c r="BU39" s="72"/>
      <c r="BV39" s="72"/>
      <c r="BW39" s="72"/>
      <c r="BX39" s="72"/>
      <c r="BY39" s="72"/>
      <c r="BZ39" s="7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1"/>
      <c r="BM40" s="72"/>
      <c r="BN40" s="72"/>
      <c r="BO40" s="72"/>
      <c r="BP40" s="72"/>
      <c r="BQ40" s="72"/>
      <c r="BR40" s="72"/>
      <c r="BS40" s="72"/>
      <c r="BT40" s="72"/>
      <c r="BU40" s="72"/>
      <c r="BV40" s="72"/>
      <c r="BW40" s="72"/>
      <c r="BX40" s="72"/>
      <c r="BY40" s="72"/>
      <c r="BZ40" s="7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1"/>
      <c r="BM41" s="72"/>
      <c r="BN41" s="72"/>
      <c r="BO41" s="72"/>
      <c r="BP41" s="72"/>
      <c r="BQ41" s="72"/>
      <c r="BR41" s="72"/>
      <c r="BS41" s="72"/>
      <c r="BT41" s="72"/>
      <c r="BU41" s="72"/>
      <c r="BV41" s="72"/>
      <c r="BW41" s="72"/>
      <c r="BX41" s="72"/>
      <c r="BY41" s="72"/>
      <c r="BZ41" s="7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1"/>
      <c r="BM42" s="72"/>
      <c r="BN42" s="72"/>
      <c r="BO42" s="72"/>
      <c r="BP42" s="72"/>
      <c r="BQ42" s="72"/>
      <c r="BR42" s="72"/>
      <c r="BS42" s="72"/>
      <c r="BT42" s="72"/>
      <c r="BU42" s="72"/>
      <c r="BV42" s="72"/>
      <c r="BW42" s="72"/>
      <c r="BX42" s="72"/>
      <c r="BY42" s="72"/>
      <c r="BZ42" s="7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1"/>
      <c r="BM43" s="72"/>
      <c r="BN43" s="72"/>
      <c r="BO43" s="72"/>
      <c r="BP43" s="72"/>
      <c r="BQ43" s="72"/>
      <c r="BR43" s="72"/>
      <c r="BS43" s="72"/>
      <c r="BT43" s="72"/>
      <c r="BU43" s="72"/>
      <c r="BV43" s="72"/>
      <c r="BW43" s="72"/>
      <c r="BX43" s="72"/>
      <c r="BY43" s="72"/>
      <c r="BZ43" s="7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4"/>
      <c r="BM44" s="75"/>
      <c r="BN44" s="75"/>
      <c r="BO44" s="75"/>
      <c r="BP44" s="75"/>
      <c r="BQ44" s="75"/>
      <c r="BR44" s="75"/>
      <c r="BS44" s="75"/>
      <c r="BT44" s="75"/>
      <c r="BU44" s="75"/>
      <c r="BV44" s="75"/>
      <c r="BW44" s="75"/>
      <c r="BX44" s="75"/>
      <c r="BY44" s="75"/>
      <c r="BZ44" s="7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114</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sRI7OgP8kd00CV5UHzGGEoc10lHwRrEH0qkOZiJjs5MJNqSdu34opXoPBmHhgnyjVftduxkAjpzl8c9dSyHIPg==" saltValue="F4rbftZ24/rTwAOCwT9o/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54</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15" t="s">
        <v>55</v>
      </c>
      <c r="B4" s="17"/>
      <c r="C4" s="17"/>
      <c r="D4" s="17"/>
      <c r="E4" s="17"/>
      <c r="F4" s="17"/>
      <c r="G4" s="17"/>
      <c r="H4" s="81"/>
      <c r="I4" s="82"/>
      <c r="J4" s="82"/>
      <c r="K4" s="82"/>
      <c r="L4" s="82"/>
      <c r="M4" s="82"/>
      <c r="N4" s="82"/>
      <c r="O4" s="82"/>
      <c r="P4" s="82"/>
      <c r="Q4" s="82"/>
      <c r="R4" s="82"/>
      <c r="S4" s="82"/>
      <c r="T4" s="82"/>
      <c r="U4" s="82"/>
      <c r="V4" s="82"/>
      <c r="W4" s="83"/>
      <c r="X4" s="77" t="s">
        <v>56</v>
      </c>
      <c r="Y4" s="77"/>
      <c r="Z4" s="77"/>
      <c r="AA4" s="77"/>
      <c r="AB4" s="77"/>
      <c r="AC4" s="77"/>
      <c r="AD4" s="77"/>
      <c r="AE4" s="77"/>
      <c r="AF4" s="77"/>
      <c r="AG4" s="77"/>
      <c r="AH4" s="77"/>
      <c r="AI4" s="77" t="s">
        <v>57</v>
      </c>
      <c r="AJ4" s="77"/>
      <c r="AK4" s="77"/>
      <c r="AL4" s="77"/>
      <c r="AM4" s="77"/>
      <c r="AN4" s="77"/>
      <c r="AO4" s="77"/>
      <c r="AP4" s="77"/>
      <c r="AQ4" s="77"/>
      <c r="AR4" s="77"/>
      <c r="AS4" s="77"/>
      <c r="AT4" s="77" t="s">
        <v>58</v>
      </c>
      <c r="AU4" s="77"/>
      <c r="AV4" s="77"/>
      <c r="AW4" s="77"/>
      <c r="AX4" s="77"/>
      <c r="AY4" s="77"/>
      <c r="AZ4" s="77"/>
      <c r="BA4" s="77"/>
      <c r="BB4" s="77"/>
      <c r="BC4" s="77"/>
      <c r="BD4" s="77"/>
      <c r="BE4" s="77" t="s">
        <v>59</v>
      </c>
      <c r="BF4" s="77"/>
      <c r="BG4" s="77"/>
      <c r="BH4" s="77"/>
      <c r="BI4" s="77"/>
      <c r="BJ4" s="77"/>
      <c r="BK4" s="77"/>
      <c r="BL4" s="77"/>
      <c r="BM4" s="77"/>
      <c r="BN4" s="77"/>
      <c r="BO4" s="77"/>
      <c r="BP4" s="77" t="s">
        <v>60</v>
      </c>
      <c r="BQ4" s="77"/>
      <c r="BR4" s="77"/>
      <c r="BS4" s="77"/>
      <c r="BT4" s="77"/>
      <c r="BU4" s="77"/>
      <c r="BV4" s="77"/>
      <c r="BW4" s="77"/>
      <c r="BX4" s="77"/>
      <c r="BY4" s="77"/>
      <c r="BZ4" s="77"/>
      <c r="CA4" s="77" t="s">
        <v>61</v>
      </c>
      <c r="CB4" s="77"/>
      <c r="CC4" s="77"/>
      <c r="CD4" s="77"/>
      <c r="CE4" s="77"/>
      <c r="CF4" s="77"/>
      <c r="CG4" s="77"/>
      <c r="CH4" s="77"/>
      <c r="CI4" s="77"/>
      <c r="CJ4" s="77"/>
      <c r="CK4" s="77"/>
      <c r="CL4" s="77" t="s">
        <v>62</v>
      </c>
      <c r="CM4" s="77"/>
      <c r="CN4" s="77"/>
      <c r="CO4" s="77"/>
      <c r="CP4" s="77"/>
      <c r="CQ4" s="77"/>
      <c r="CR4" s="77"/>
      <c r="CS4" s="77"/>
      <c r="CT4" s="77"/>
      <c r="CU4" s="77"/>
      <c r="CV4" s="77"/>
      <c r="CW4" s="77" t="s">
        <v>63</v>
      </c>
      <c r="CX4" s="77"/>
      <c r="CY4" s="77"/>
      <c r="CZ4" s="77"/>
      <c r="DA4" s="77"/>
      <c r="DB4" s="77"/>
      <c r="DC4" s="77"/>
      <c r="DD4" s="77"/>
      <c r="DE4" s="77"/>
      <c r="DF4" s="77"/>
      <c r="DG4" s="77"/>
      <c r="DH4" s="77" t="s">
        <v>64</v>
      </c>
      <c r="DI4" s="77"/>
      <c r="DJ4" s="77"/>
      <c r="DK4" s="77"/>
      <c r="DL4" s="77"/>
      <c r="DM4" s="77"/>
      <c r="DN4" s="77"/>
      <c r="DO4" s="77"/>
      <c r="DP4" s="77"/>
      <c r="DQ4" s="77"/>
      <c r="DR4" s="77"/>
      <c r="DS4" s="77" t="s">
        <v>65</v>
      </c>
      <c r="DT4" s="77"/>
      <c r="DU4" s="77"/>
      <c r="DV4" s="77"/>
      <c r="DW4" s="77"/>
      <c r="DX4" s="77"/>
      <c r="DY4" s="77"/>
      <c r="DZ4" s="77"/>
      <c r="EA4" s="77"/>
      <c r="EB4" s="77"/>
      <c r="EC4" s="77"/>
      <c r="ED4" s="77" t="s">
        <v>66</v>
      </c>
      <c r="EE4" s="77"/>
      <c r="EF4" s="77"/>
      <c r="EG4" s="77"/>
      <c r="EH4" s="77"/>
      <c r="EI4" s="77"/>
      <c r="EJ4" s="77"/>
      <c r="EK4" s="77"/>
      <c r="EL4" s="77"/>
      <c r="EM4" s="77"/>
      <c r="EN4" s="77"/>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53686</v>
      </c>
      <c r="D6" s="20">
        <f t="shared" si="3"/>
        <v>47</v>
      </c>
      <c r="E6" s="20">
        <f t="shared" si="3"/>
        <v>1</v>
      </c>
      <c r="F6" s="20">
        <f t="shared" si="3"/>
        <v>0</v>
      </c>
      <c r="G6" s="20">
        <f t="shared" si="3"/>
        <v>0</v>
      </c>
      <c r="H6" s="20" t="str">
        <f t="shared" si="3"/>
        <v>秋田県　大潟村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100</v>
      </c>
      <c r="Q6" s="21">
        <f t="shared" si="3"/>
        <v>4334</v>
      </c>
      <c r="R6" s="21">
        <f t="shared" si="3"/>
        <v>3010</v>
      </c>
      <c r="S6" s="21">
        <f t="shared" si="3"/>
        <v>170.11</v>
      </c>
      <c r="T6" s="21">
        <f t="shared" si="3"/>
        <v>17.690000000000001</v>
      </c>
      <c r="U6" s="21">
        <f t="shared" si="3"/>
        <v>2946</v>
      </c>
      <c r="V6" s="21">
        <f t="shared" si="3"/>
        <v>10.39</v>
      </c>
      <c r="W6" s="21">
        <f t="shared" si="3"/>
        <v>283.54000000000002</v>
      </c>
      <c r="X6" s="22">
        <f>IF(X7="",NA(),X7)</f>
        <v>144.63</v>
      </c>
      <c r="Y6" s="22">
        <f t="shared" ref="Y6:AG6" si="4">IF(Y7="",NA(),Y7)</f>
        <v>115.17</v>
      </c>
      <c r="Z6" s="22">
        <f t="shared" si="4"/>
        <v>80.36</v>
      </c>
      <c r="AA6" s="22">
        <f t="shared" si="4"/>
        <v>141.49</v>
      </c>
      <c r="AB6" s="22">
        <f t="shared" si="4"/>
        <v>189.17</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258.89</v>
      </c>
      <c r="BF6" s="22">
        <f t="shared" ref="BF6:BN6" si="7">IF(BF7="",NA(),BF7)</f>
        <v>214.14</v>
      </c>
      <c r="BG6" s="22">
        <f t="shared" si="7"/>
        <v>174.13</v>
      </c>
      <c r="BH6" s="22">
        <f t="shared" si="7"/>
        <v>162.63</v>
      </c>
      <c r="BI6" s="22">
        <f t="shared" si="7"/>
        <v>153.4</v>
      </c>
      <c r="BJ6" s="22">
        <f t="shared" si="7"/>
        <v>1007.7</v>
      </c>
      <c r="BK6" s="22">
        <f t="shared" si="7"/>
        <v>1018.52</v>
      </c>
      <c r="BL6" s="22">
        <f t="shared" si="7"/>
        <v>949.61</v>
      </c>
      <c r="BM6" s="22">
        <f t="shared" si="7"/>
        <v>918.84</v>
      </c>
      <c r="BN6" s="22">
        <f t="shared" si="7"/>
        <v>955.49</v>
      </c>
      <c r="BO6" s="21" t="str">
        <f>IF(BO7="","",IF(BO7="-","【-】","【"&amp;SUBSTITUTE(TEXT(BO7,"#,##0.00"),"-","△")&amp;"】"))</f>
        <v>【982.48】</v>
      </c>
      <c r="BP6" s="22">
        <f>IF(BP7="",NA(),BP7)</f>
        <v>133.91</v>
      </c>
      <c r="BQ6" s="22">
        <f t="shared" ref="BQ6:BY6" si="8">IF(BQ7="",NA(),BQ7)</f>
        <v>115.13</v>
      </c>
      <c r="BR6" s="22">
        <f t="shared" si="8"/>
        <v>64.39</v>
      </c>
      <c r="BS6" s="22">
        <f t="shared" si="8"/>
        <v>139.41</v>
      </c>
      <c r="BT6" s="22">
        <f t="shared" si="8"/>
        <v>182.61</v>
      </c>
      <c r="BU6" s="22">
        <f t="shared" si="8"/>
        <v>59.22</v>
      </c>
      <c r="BV6" s="22">
        <f t="shared" si="8"/>
        <v>58.79</v>
      </c>
      <c r="BW6" s="22">
        <f t="shared" si="8"/>
        <v>58.41</v>
      </c>
      <c r="BX6" s="22">
        <f t="shared" si="8"/>
        <v>58.27</v>
      </c>
      <c r="BY6" s="22">
        <f t="shared" si="8"/>
        <v>55.15</v>
      </c>
      <c r="BZ6" s="21" t="str">
        <f>IF(BZ7="","",IF(BZ7="-","【-】","【"&amp;SUBSTITUTE(TEXT(BZ7,"#,##0.00"),"-","△")&amp;"】"))</f>
        <v>【50.61】</v>
      </c>
      <c r="CA6" s="22">
        <f>IF(CA7="",NA(),CA7)</f>
        <v>167.23</v>
      </c>
      <c r="CB6" s="22">
        <f t="shared" ref="CB6:CJ6" si="9">IF(CB7="",NA(),CB7)</f>
        <v>193.51</v>
      </c>
      <c r="CC6" s="22">
        <f t="shared" si="9"/>
        <v>353.05</v>
      </c>
      <c r="CD6" s="22">
        <f t="shared" si="9"/>
        <v>162.38</v>
      </c>
      <c r="CE6" s="22">
        <f t="shared" si="9"/>
        <v>125.77</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63.63</v>
      </c>
      <c r="CM6" s="22">
        <f t="shared" ref="CM6:CU6" si="10">IF(CM7="",NA(),CM7)</f>
        <v>64.31</v>
      </c>
      <c r="CN6" s="22">
        <f t="shared" si="10"/>
        <v>63.84</v>
      </c>
      <c r="CO6" s="22">
        <f t="shared" si="10"/>
        <v>67.95</v>
      </c>
      <c r="CP6" s="22">
        <f t="shared" si="10"/>
        <v>71.03</v>
      </c>
      <c r="CQ6" s="22">
        <f t="shared" si="10"/>
        <v>56.76</v>
      </c>
      <c r="CR6" s="22">
        <f t="shared" si="10"/>
        <v>56.04</v>
      </c>
      <c r="CS6" s="22">
        <f t="shared" si="10"/>
        <v>58.52</v>
      </c>
      <c r="CT6" s="22">
        <f t="shared" si="10"/>
        <v>58.88</v>
      </c>
      <c r="CU6" s="22">
        <f t="shared" si="10"/>
        <v>58.16</v>
      </c>
      <c r="CV6" s="21" t="str">
        <f>IF(CV7="","",IF(CV7="-","【-】","【"&amp;SUBSTITUTE(TEXT(CV7,"#,##0.00"),"-","△")&amp;"】"))</f>
        <v>【56.15】</v>
      </c>
      <c r="CW6" s="22">
        <f>IF(CW7="",NA(),CW7)</f>
        <v>93.54</v>
      </c>
      <c r="CX6" s="22">
        <f t="shared" ref="CX6:DF6" si="11">IF(CX7="",NA(),CX7)</f>
        <v>95.97</v>
      </c>
      <c r="CY6" s="22">
        <f t="shared" si="11"/>
        <v>96.79</v>
      </c>
      <c r="CZ6" s="22">
        <f t="shared" si="11"/>
        <v>95.94</v>
      </c>
      <c r="DA6" s="22">
        <f t="shared" si="11"/>
        <v>99.18</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53686</v>
      </c>
      <c r="D7" s="24">
        <v>47</v>
      </c>
      <c r="E7" s="24">
        <v>1</v>
      </c>
      <c r="F7" s="24">
        <v>0</v>
      </c>
      <c r="G7" s="24">
        <v>0</v>
      </c>
      <c r="H7" s="24" t="s">
        <v>96</v>
      </c>
      <c r="I7" s="24" t="s">
        <v>97</v>
      </c>
      <c r="J7" s="24" t="s">
        <v>98</v>
      </c>
      <c r="K7" s="24" t="s">
        <v>99</v>
      </c>
      <c r="L7" s="24" t="s">
        <v>100</v>
      </c>
      <c r="M7" s="24" t="s">
        <v>101</v>
      </c>
      <c r="N7" s="25" t="s">
        <v>102</v>
      </c>
      <c r="O7" s="25" t="s">
        <v>103</v>
      </c>
      <c r="P7" s="25">
        <v>100</v>
      </c>
      <c r="Q7" s="25">
        <v>4334</v>
      </c>
      <c r="R7" s="25">
        <v>3010</v>
      </c>
      <c r="S7" s="25">
        <v>170.11</v>
      </c>
      <c r="T7" s="25">
        <v>17.690000000000001</v>
      </c>
      <c r="U7" s="25">
        <v>2946</v>
      </c>
      <c r="V7" s="25">
        <v>10.39</v>
      </c>
      <c r="W7" s="25">
        <v>283.54000000000002</v>
      </c>
      <c r="X7" s="25">
        <v>144.63</v>
      </c>
      <c r="Y7" s="25">
        <v>115.17</v>
      </c>
      <c r="Z7" s="25">
        <v>80.36</v>
      </c>
      <c r="AA7" s="25">
        <v>141.49</v>
      </c>
      <c r="AB7" s="25">
        <v>189.17</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258.89</v>
      </c>
      <c r="BF7" s="25">
        <v>214.14</v>
      </c>
      <c r="BG7" s="25">
        <v>174.13</v>
      </c>
      <c r="BH7" s="25">
        <v>162.63</v>
      </c>
      <c r="BI7" s="25">
        <v>153.4</v>
      </c>
      <c r="BJ7" s="25">
        <v>1007.7</v>
      </c>
      <c r="BK7" s="25">
        <v>1018.52</v>
      </c>
      <c r="BL7" s="25">
        <v>949.61</v>
      </c>
      <c r="BM7" s="25">
        <v>918.84</v>
      </c>
      <c r="BN7" s="25">
        <v>955.49</v>
      </c>
      <c r="BO7" s="25">
        <v>982.48</v>
      </c>
      <c r="BP7" s="25">
        <v>133.91</v>
      </c>
      <c r="BQ7" s="25">
        <v>115.13</v>
      </c>
      <c r="BR7" s="25">
        <v>64.39</v>
      </c>
      <c r="BS7" s="25">
        <v>139.41</v>
      </c>
      <c r="BT7" s="25">
        <v>182.61</v>
      </c>
      <c r="BU7" s="25">
        <v>59.22</v>
      </c>
      <c r="BV7" s="25">
        <v>58.79</v>
      </c>
      <c r="BW7" s="25">
        <v>58.41</v>
      </c>
      <c r="BX7" s="25">
        <v>58.27</v>
      </c>
      <c r="BY7" s="25">
        <v>55.15</v>
      </c>
      <c r="BZ7" s="25">
        <v>50.61</v>
      </c>
      <c r="CA7" s="25">
        <v>167.23</v>
      </c>
      <c r="CB7" s="25">
        <v>193.51</v>
      </c>
      <c r="CC7" s="25">
        <v>353.05</v>
      </c>
      <c r="CD7" s="25">
        <v>162.38</v>
      </c>
      <c r="CE7" s="25">
        <v>125.77</v>
      </c>
      <c r="CF7" s="25">
        <v>292.89999999999998</v>
      </c>
      <c r="CG7" s="25">
        <v>298.25</v>
      </c>
      <c r="CH7" s="25">
        <v>303.27999999999997</v>
      </c>
      <c r="CI7" s="25">
        <v>303.81</v>
      </c>
      <c r="CJ7" s="25">
        <v>310.26</v>
      </c>
      <c r="CK7" s="25">
        <v>320.83</v>
      </c>
      <c r="CL7" s="25">
        <v>63.63</v>
      </c>
      <c r="CM7" s="25">
        <v>64.31</v>
      </c>
      <c r="CN7" s="25">
        <v>63.84</v>
      </c>
      <c r="CO7" s="25">
        <v>67.95</v>
      </c>
      <c r="CP7" s="25">
        <v>71.03</v>
      </c>
      <c r="CQ7" s="25">
        <v>56.76</v>
      </c>
      <c r="CR7" s="25">
        <v>56.04</v>
      </c>
      <c r="CS7" s="25">
        <v>58.52</v>
      </c>
      <c r="CT7" s="25">
        <v>58.88</v>
      </c>
      <c r="CU7" s="25">
        <v>58.16</v>
      </c>
      <c r="CV7" s="25">
        <v>56.15</v>
      </c>
      <c r="CW7" s="25">
        <v>93.54</v>
      </c>
      <c r="CX7" s="25">
        <v>95.97</v>
      </c>
      <c r="CY7" s="25">
        <v>96.79</v>
      </c>
      <c r="CZ7" s="25">
        <v>95.94</v>
      </c>
      <c r="DA7" s="25">
        <v>99.18</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相原 千里</cp:lastModifiedBy>
  <dcterms:created xsi:type="dcterms:W3CDTF">2023-12-05T01:04:53Z</dcterms:created>
  <dcterms:modified xsi:type="dcterms:W3CDTF">2024-01-22T06:08:10Z</dcterms:modified>
  <cp:category/>
</cp:coreProperties>
</file>