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8.11.9\homes\admin\01zaisei\▼財政状況資料集\15 R6-7（R5年度決算）\16 市町村→県\22大潟村　○　確認中\02_添削・修正依頼\03_市→県\"/>
    </mc:Choice>
  </mc:AlternateContent>
  <xr:revisionPtr revIDLastSave="0" documentId="13_ncr:1_{A8B0EAA9-F33E-49B6-97FE-CAFDB99C03FB}" xr6:coauthVersionLast="47" xr6:coauthVersionMax="47" xr10:uidLastSave="{00000000-0000-0000-0000-000000000000}"/>
  <bookViews>
    <workbookView xWindow="-289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AM35" i="10"/>
  <c r="C35" i="10"/>
  <c r="CO34" i="10"/>
  <c r="CO35" i="10" s="1"/>
  <c r="CO36" i="10" s="1"/>
  <c r="BW34" i="10"/>
  <c r="BW35" i="10" s="1"/>
  <c r="BW36" i="10" s="1"/>
  <c r="BW37" i="10" s="1"/>
  <c r="BW38" i="10" s="1"/>
  <c r="BW39" i="10" s="1"/>
  <c r="BW40" i="10" s="1"/>
  <c r="BW41" i="10" s="1"/>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<sst xmlns="http://schemas.openxmlformats.org/spreadsheetml/2006/main" count="1167" uniqueCount="578">
  <si>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</si>
  <si>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</si>
  <si>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</si>
  <si>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</si>
  <si>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</si>
  <si>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</si>
  <si>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</si>
  <si>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</si>
  <si>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</si>
  <si>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</si>
  <si>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</si>
  <si>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</si>
  <si>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</si>
  <si>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</si>
  <si>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</si>
  <si>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</si>
  <si>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</si>
  <si>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</si>
  <si>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</si>
  <si>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</si>
  <si>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</si>
  <si>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</si>
  <si>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</si>
  <si>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</si>
  <si>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</si>
  <si>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</si>
  <si>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</si>
  <si>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</si>
  <si>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</si>
  <si>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</si>
  <si>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</si>
  <si>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</si>
  <si>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</si>
  <si>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</si>
  <si>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</si>
  <si>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</si>
  <si>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</si>
  <si>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</si>
  <si>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</si>
  <si>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</si>
  <si>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</si>
  <si>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</si>
  <si>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</si>
  <si>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</si>
  <si>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</si>
  <si>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</si>
  <si>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</si>
  <si>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</si>
  <si>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</si>
  <si>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</si>
  <si>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</si>
  <si>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</si>
  <si>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</si>
  <si>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</si>
  <si>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</si>
  <si>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</si>
  <si>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</si>
  <si>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</si>
  <si>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</si>
  <si>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</si>
  <si>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</si>
  <si>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</si>
  <si>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</si>
  <si>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</si>
  <si>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</si>
  <si>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</si>
  <si>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</si>
  <si>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</si>
  <si>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</si>
  <si>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</si>
  <si>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</si>
  <si>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</si>
  <si>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</si>
  <si>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</si>
  <si>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</si>
  <si>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</si>
  <si>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</si>
  <si>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</si>
  <si>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</si>
  <si>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</si>
  <si>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</si>
  <si>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</si>
  <si>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</si>
  <si>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</si>
  <si>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</si>
  <si>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</si>
  <si>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</si>
  <si>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</si>
  <si>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</si>
  <si>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</si>
  <si>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</si>
  <si>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</si>
  <si>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</si>
  <si>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</si>
  <si>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大潟村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</si>
  <si>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</si>
  <si>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</si>
  <si>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</si>
  <si>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</si>
  <si>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</si>
  <si>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</si>
  <si>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</si>
  <si>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</si>
  <si>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</si>
  <si>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</si>
  <si>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</si>
  <si>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</si>
  <si>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</si>
  <si>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</si>
  <si>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</si>
  <si>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</si>
  <si>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</si>
  <si>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</si>
  <si>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</si>
  <si>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</si>
  <si>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</si>
  <si>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</si>
  <si>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</si>
  <si>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</si>
  <si>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</si>
  <si>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</si>
  <si>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</si>
  <si>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</si>
  <si>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</si>
  <si>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</si>
  <si>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</si>
  <si>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</si>
  <si>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</si>
  <si>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</si>
  <si>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</si>
  <si>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</si>
  <si>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</si>
  <si>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</si>
  <si>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</si>
  <si>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</si>
  <si>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</si>
  <si>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</si>
  <si>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</si>
  <si>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</si>
  <si>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</si>
  <si>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</si>
  <si>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</si>
  <si>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</si>
  <si>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</si>
  <si>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</si>
  <si>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</si>
  <si>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</si>
  <si>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</si>
  <si>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</si>
  <si>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</si>
  <si>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</si>
  <si>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</si>
  <si>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</si>
  <si>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</si>
  <si>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</si>
  <si>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</si>
  <si>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</si>
  <si>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</si>
  <si>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</si>
  <si>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</si>
  <si>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</si>
  <si>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</si>
  <si>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</si>
  <si>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</si>
  <si>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</si>
  <si>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</si>
  <si>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</si>
  <si>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</si>
  <si>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</si>
  <si>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</si>
  <si>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</si>
  <si>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</si>
  <si>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</si>
  <si>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</si>
  <si>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</si>
  <si>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</si>
  <si>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</si>
  <si>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</si>
  <si>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</si>
  <si>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</si>
  <si>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</si>
  <si>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</si>
  <si>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</si>
  <si>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</si>
  <si>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</si>
  <si>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</si>
  <si>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</si>
  <si>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</si>
  <si>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</si>
  <si>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</si>
  <si>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</si>
  <si>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</si>
  <si>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</si>
  <si>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</si>
  <si>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</si>
  <si>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</si>
  <si>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</si>
  <si>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</si>
  <si>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</si>
  <si>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</si>
  <si>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</si>
  <si>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</si>
  <si>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秋田県大潟村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</si>
  <si>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</si>
  <si>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</si>
  <si>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</si>
  <si>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</si>
  <si>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</si>
  <si>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</si>
  <si>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</si>
  <si>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</si>
  <si>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</si>
  <si>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</si>
  <si>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</si>
  <si>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</si>
  <si>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</si>
  <si>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</si>
  <si>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</si>
  <si>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</si>
  <si>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</si>
  <si>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</si>
  <si>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</si>
  <si>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</si>
  <si>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</si>
  <si>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</si>
  <si>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</si>
  <si>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</si>
  <si>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</si>
  <si>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</si>
  <si>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</si>
  <si>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</si>
  <si>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</si>
  <si>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</si>
  <si>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</si>
  <si>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</si>
  <si>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</si>
  <si>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</si>
  <si>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</si>
  <si>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</si>
  <si>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</si>
  <si>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</si>
  <si>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</si>
  <si>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</si>
  <si>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</si>
  <si>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</si>
  <si>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</si>
  <si>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</si>
  <si>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</si>
  <si>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</si>
  <si>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</si>
  <si>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</si>
  <si>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</si>
  <si>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</si>
  <si>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</si>
  <si>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</si>
  <si>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</si>
  <si>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</si>
  <si>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</si>
  <si>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</si>
  <si>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</si>
  <si>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</si>
  <si>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</si>
  <si>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</si>
  <si>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</si>
  <si>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</si>
  <si>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</si>
  <si>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</si>
  <si>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</si>
  <si>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</si>
  <si>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</si>
  <si>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</si>
  <si>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</si>
  <si>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</si>
  <si>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</si>
  <si>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</si>
  <si>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</si>
  <si>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</si>
  <si>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</si>
  <si>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</si>
  <si>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</si>
  <si>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</si>
  <si>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</si>
  <si>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</si>
  <si>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</si>
  <si>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</si>
  <si>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</si>
  <si>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</si>
  <si>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</si>
  <si>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</si>
  <si>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</si>
  <si>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</si>
  <si>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</si>
  <si>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</si>
  <si>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</si>
  <si>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</si>
  <si>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</si>
  <si>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</si>
  <si>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</si>
  <si>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</si>
  <si>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</si>
  <si>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</si>
  <si>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</si>
  <si>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</si>
  <si>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</si>
  <si>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</si>
  <si>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</si>
  <si>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</si>
  <si>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</si>
  <si>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</si>
  <si>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</si>
  <si>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</si>
  <si>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</si>
  <si>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</si>
  <si>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</si>
  <si>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</si>
  <si>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</si>
  <si>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</si>
  <si>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</si>
  <si>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</si>
  <si>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</si>
  <si>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</si>
  <si>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</si>
  <si>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</si>
  <si>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</si>
  <si>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</si>
  <si>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</si>
  <si>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</si>
  <si>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</si>
  <si>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</si>
  <si>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</si>
  <si>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</si>
  <si>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</si>
  <si>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</si>
  <si>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</si>
  <si>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</si>
  <si>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</si>
  <si>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</si>
  <si>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</si>
  <si>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</si>
  <si>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</si>
  <si>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</si>
  <si>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</si>
  <si>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</si>
  <si>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</si>
  <si>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</si>
  <si>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</si>
  <si>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</si>
  <si>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</si>
  <si>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</si>
  <si>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</si>
  <si>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</si>
  <si>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</si>
  <si>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</si>
  <si>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秋田県大潟村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</si>
  <si>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</si>
  <si>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</si>
  <si>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</si>
  <si>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</si>
  <si>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</si>
  <si>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</si>
  <si>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</si>
  <si>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</si>
  <si>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</si>
  <si>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</si>
  <si>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</si>
  <si>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</si>
  <si>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</si>
  <si>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</si>
  <si>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</si>
  <si>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</si>
  <si>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</si>
  <si>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</si>
  <si>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</si>
  <si>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</si>
  <si>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大潟村診療所特別会計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</si>
  <si>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</si>
  <si>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</si>
  <si>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</si>
  <si>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</si>
  <si>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</si>
  <si>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</si>
  <si>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</si>
  <si>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</si>
  <si>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</si>
  <si>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</si>
  <si>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</si>
  <si>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</si>
  <si>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</si>
  <si>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大潟村国民健康保険事業特別会計</t>
    <phoneticPr fontId="5"/>
  </si>
  <si>
    <t>大潟村介護保険事業特別会計</t>
    <phoneticPr fontId="5"/>
  </si>
  <si>
    <t>大潟村介護サービス事業特別会計</t>
    <phoneticPr fontId="5"/>
  </si>
  <si>
    <t>大潟村後期高齢者医療特別会計</t>
    <phoneticPr fontId="5"/>
  </si>
  <si>
    <t>大潟村水道事業特別会計</t>
    <phoneticPr fontId="5"/>
  </si>
  <si>
    <t>法非適用企業</t>
    <phoneticPr fontId="5"/>
  </si>
  <si>
    <t>大潟村公共下水道事業特別会計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</si>
  <si>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</si>
  <si>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</si>
  <si>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</si>
  <si>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</si>
  <si>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</si>
  <si>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</si>
  <si>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</si>
  <si>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</si>
  <si>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</si>
  <si>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</si>
  <si>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</si>
  <si>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</si>
  <si>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</si>
  <si>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</si>
  <si>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</si>
  <si>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</si>
  <si>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</si>
  <si>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</si>
  <si>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</si>
  <si>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</si>
  <si>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</si>
  <si>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</si>
  <si>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</si>
  <si>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</si>
  <si>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</si>
  <si>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</si>
  <si>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</si>
  <si>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</si>
  <si>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</si>
  <si>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</si>
  <si>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</si>
  <si>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</si>
  <si>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</si>
  <si>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</si>
  <si>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</si>
  <si>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</si>
  <si>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</si>
  <si>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</si>
  <si>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</si>
  <si>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</si>
  <si>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</si>
  <si>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</si>
  <si>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</si>
  <si>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</si>
  <si>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</si>
  <si>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</si>
  <si>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</si>
  <si>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</si>
  <si>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</si>
  <si>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</si>
  <si>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</si>
  <si>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</si>
  <si>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</si>
  <si>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</si>
  <si>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</si>
  <si>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</si>
  <si>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</si>
  <si>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</si>
  <si>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</si>
  <si>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</si>
  <si>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</si>
  <si>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</si>
  <si>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</si>
  <si>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</si>
  <si>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</si>
  <si>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</si>
  <si>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</si>
  <si>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</si>
  <si>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</si>
  <si>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</si>
  <si>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</si>
  <si>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</si>
  <si>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</si>
  <si>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</si>
  <si>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</si>
  <si>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</si>
  <si>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</si>
  <si>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</si>
  <si>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</si>
  <si>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</si>
  <si>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</si>
  <si>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</si>
  <si>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</si>
  <si>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</si>
  <si>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</si>
  <si>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</si>
  <si>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</si>
  <si>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</si>
  <si>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</si>
  <si>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</si>
  <si>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</si>
  <si>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</si>
  <si>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</si>
  <si>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</si>
  <si>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</si>
  <si>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</si>
  <si>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</si>
  <si>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</si>
  <si>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</si>
  <si>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</si>
  <si>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</si>
  <si>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</si>
  <si>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</si>
  <si>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</si>
  <si>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</si>
  <si>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</si>
  <si>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</si>
  <si>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</si>
  <si>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</si>
  <si>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</si>
  <si>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</si>
  <si>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</si>
  <si>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</si>
  <si>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</si>
  <si>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</si>
  <si>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</si>
  <si>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</si>
  <si>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</si>
  <si>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</si>
  <si>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</si>
  <si>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</si>
  <si>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</si>
  <si>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</si>
  <si>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</si>
  <si>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</si>
  <si>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</si>
  <si>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</si>
  <si>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</si>
  <si>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</si>
  <si>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</si>
  <si>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</si>
  <si>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</si>
  <si>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</si>
  <si>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</si>
  <si>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</si>
  <si>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6.70</t>
  </si>
  <si>
    <t>▲ 0.25</t>
  </si>
  <si>
    <t>▲ 1.01</t>
  </si>
  <si>
    <t>一般会計</t>
  </si>
  <si>
    <t>大潟村水道事業特別会計</t>
  </si>
  <si>
    <t>大潟村介護サービス事業特別会計</t>
  </si>
  <si>
    <t>大潟村公共下水道事業特別会計</t>
  </si>
  <si>
    <t>大潟村国民健康保険事業特別会計</t>
  </si>
  <si>
    <t>大潟村診療所特別会計</t>
  </si>
  <si>
    <t>大潟村介護保険事業特別会計</t>
  </si>
  <si>
    <t>大潟村後期高齢者医療特別会計</t>
  </si>
  <si>
    <t>その他会計（赤字）</t>
  </si>
  <si>
    <t>その他会計（黒字）</t>
  </si>
  <si>
    <t>R01</t>
    <phoneticPr fontId="5"/>
  </si>
  <si>
    <t>R02</t>
    <phoneticPr fontId="5"/>
  </si>
  <si>
    <t>R03</t>
    <phoneticPr fontId="5"/>
  </si>
  <si>
    <t>R04</t>
    <phoneticPr fontId="5"/>
  </si>
  <si>
    <t>R05</t>
    <phoneticPr fontId="5"/>
  </si>
  <si>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</si>
  <si>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</si>
  <si>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</si>
  <si>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
  </si>
  <si>
    <t>秋田県後期高齢者医療広域連合（後期高齢者医療特別会計）</t>
    <rPh sb="0" eb="10">
      <t>アキタケンコウキコウレイシャイリョウ</t>
    </rPh>
    <rPh sb="10" eb="12">
      <t>コウイキ</t>
    </rPh>
    <rPh sb="12" eb="14">
      <t>レンゴウ</t>
    </rPh>
    <rPh sb="15" eb="26">
      <t>コウキコウレイシャイリョウトクベツカイケイ</t>
    </rPh>
    <phoneticPr fontId="2"/>
  </si>
  <si>
    <t>秋田県町村電算システム共同事業組合（一般会計）</t>
    <rPh sb="0" eb="7">
      <t>アキタケンチョウソンデンサン</t>
    </rPh>
    <rPh sb="11" eb="17">
      <t>キョウドウジギョウクミアイ</t>
    </rPh>
    <rPh sb="18" eb="20">
      <t>イッパン</t>
    </rPh>
    <rPh sb="20" eb="22">
      <t>カイケイ</t>
    </rPh>
    <phoneticPr fontId="2"/>
  </si>
  <si>
    <t>男鹿地区消防一部事務組合（一般会計）</t>
    <rPh sb="0" eb="12">
      <t>オガチクショウボウイチブジムクミアイ</t>
    </rPh>
    <rPh sb="13" eb="15">
      <t>イッパン</t>
    </rPh>
    <rPh sb="15" eb="17">
      <t>カイケイ</t>
    </rPh>
    <phoneticPr fontId="2"/>
  </si>
  <si>
    <t>八郎湖周辺清掃事務組合（一般会計）</t>
    <rPh sb="0" eb="3">
      <t>ハチロウコ</t>
    </rPh>
    <rPh sb="3" eb="5">
      <t>シュウヘン</t>
    </rPh>
    <rPh sb="5" eb="7">
      <t>セイソウ</t>
    </rPh>
    <rPh sb="7" eb="9">
      <t>ジム</t>
    </rPh>
    <rPh sb="9" eb="11">
      <t>クミアイ</t>
    </rPh>
    <rPh sb="12" eb="14">
      <t>イッパン</t>
    </rPh>
    <rPh sb="14" eb="16">
      <t>カイケイ</t>
    </rPh>
    <phoneticPr fontId="2"/>
  </si>
  <si>
    <t>-</t>
    <phoneticPr fontId="2"/>
  </si>
  <si>
    <t>ルーラル大潟</t>
    <rPh sb="4" eb="6">
      <t>オオガタ</t>
    </rPh>
    <phoneticPr fontId="2"/>
  </si>
  <si>
    <t>大潟カントリーエレベーター公社</t>
    <rPh sb="0" eb="2">
      <t>オオガタ</t>
    </rPh>
    <rPh sb="13" eb="15">
      <t>コウシャ</t>
    </rPh>
    <phoneticPr fontId="2"/>
  </si>
  <si>
    <t>大潟共生自然エネルギー</t>
    <rPh sb="0" eb="2">
      <t>オオガタ</t>
    </rPh>
    <rPh sb="2" eb="4">
      <t>キョウセイ</t>
    </rPh>
    <rPh sb="4" eb="6">
      <t>シゼン</t>
    </rPh>
    <phoneticPr fontId="2"/>
  </si>
  <si>
    <t>－</t>
  </si>
  <si>
    <t>－</t>
    <phoneticPr fontId="2"/>
  </si>
  <si>
    <t>かんがい排水施設整備基金</t>
    <phoneticPr fontId="2"/>
  </si>
  <si>
    <t>ふるさと応援基金</t>
    <rPh sb="4" eb="6">
      <t>オウエン</t>
    </rPh>
    <rPh sb="6" eb="8">
      <t>キキン</t>
    </rPh>
    <phoneticPr fontId="2"/>
  </si>
  <si>
    <t>道路維持管理基金</t>
    <phoneticPr fontId="2"/>
  </si>
  <si>
    <t>観光振興基金</t>
    <phoneticPr fontId="2"/>
  </si>
  <si>
    <t>低炭素社会推進基金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</si>
  <si>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</si>
  <si>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</si>
  <si>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</si>
  <si>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</si>
  <si>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</si>
  <si>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</si>
  <si>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</si>
  <si>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</si>
  <si>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</si>
  <si>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有形固定資産減価償却率は、類似団体平均よりもやや低い水準にある。将来負担比率は類似団体平均よりも高い水準で推移してきたが令和３年度からは「比率なし」となっている。
　将来負担比率が類似団体平均より高い水準にあった要因は、小中学校（平成21～24年度）や認定こども園（平成29～30年度）建設に伴う地方債の発行や、基金の取崩しによるものであるが、地方債の繰上償還や発行額の抑制に加え、特定目的基金の積み増しにより充当可能財源が増加していることから、前年に引き続き「比率なし」となった。
　今後も引き続き、地方債の繰上償還や発行額の抑制による将来負担額の軽減と、大潟村公共施設等総合管理計画に基づき施設の長寿命化に努める。</t>
    <rPh sb="24" eb="25">
      <t>ヒク</t>
    </rPh>
    <phoneticPr fontId="5"/>
  </si>
  <si>
    <t>　　平成30年度以降、小中学校建替や社会資本整備事業、認定こども園建設など大規模事業の地方債の償還が始まった影響により、実質公債費比率は類似団体内平均を上回っていたが、近年は、新規地方債の発行抑制に努めており、地方債残高の逓減に伴って令和5年度の実質公債費比率は類似団体内平均を下回った。
　特別な理由が無い限り、地方債借入額が償還額を上回らないことを基本とし、繰上償還や施設更新費用の計画的な積み立てなどを検討し、両比率の抑制と平準化を図っていく。</t>
    <rPh sb="73" eb="75">
      <t>ヘイキン</t>
    </rPh>
    <rPh sb="76" eb="78">
      <t>ウワマワ</t>
    </rPh>
    <rPh sb="108" eb="110">
      <t>キンネン</t>
    </rPh>
    <rPh sb="144" eb="146">
      <t>ネンド</t>
    </rPh>
    <rPh sb="163" eb="165">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</si>
</sst>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56B1D28-5D40-4818-8B21-D0879E951DF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B4E4-4F94-9722-AB1F8753673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31198</c:v>
                </c:pt>
                <c:pt idx="1">
                  <c:v>80072</c:v>
                </c:pt>
                <c:pt idx="2">
                  <c:v>492995</c:v>
                </c:pt>
                <c:pt idx="3">
                  <c:v>92847</c:v>
                </c:pt>
                <c:pt idx="4">
                  <c:v>75417</c:v>
                </c:pt>
              </c:numCache>
            </c:numRef>
          </c:val>
          <c:smooth val="0"/>
          <c:extLst>
            <c:ext xmlns:c16="http://schemas.microsoft.com/office/drawing/2014/chart" uri="{C3380CC4-5D6E-409C-BE32-E72D297353CC}">
              <c16:uniqueId val="{00000001-B4E4-4F94-9722-AB1F8753673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5.05</c:v>
                </c:pt>
                <c:pt idx="1">
                  <c:v>5.66</c:v>
                </c:pt>
                <c:pt idx="2">
                  <c:v>8.3000000000000007</c:v>
                </c:pt>
                <c:pt idx="3">
                  <c:v>8.17</c:v>
                </c:pt>
                <c:pt idx="4">
                  <c:v>8.36</c:v>
                </c:pt>
              </c:numCache>
            </c:numRef>
          </c:val>
          <c:extLst>
            <c:ext xmlns:c16="http://schemas.microsoft.com/office/drawing/2014/chart" uri="{C3380CC4-5D6E-409C-BE32-E72D297353CC}">
              <c16:uniqueId val="{00000000-7739-4A64-870D-7CB23E0D06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12.46</c:v>
                </c:pt>
                <c:pt idx="1">
                  <c:v>12.26</c:v>
                </c:pt>
                <c:pt idx="2">
                  <c:v>15.49</c:v>
                </c:pt>
                <c:pt idx="3">
                  <c:v>15.83</c:v>
                </c:pt>
                <c:pt idx="4">
                  <c:v>14.71</c:v>
                </c:pt>
              </c:numCache>
            </c:numRef>
          </c:val>
          <c:extLst>
            <c:ext xmlns:c16="http://schemas.microsoft.com/office/drawing/2014/chart" uri="{C3380CC4-5D6E-409C-BE32-E72D297353CC}">
              <c16:uniqueId val="{00000001-7739-4A64-870D-7CB23E0D06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-6.7</c:v>
                </c:pt>
                <c:pt idx="1">
                  <c:v>5.38</c:v>
                </c:pt>
                <c:pt idx="2">
                  <c:v>7.19</c:v>
                </c:pt>
                <c:pt idx="3">
                  <c:v>-0.25</c:v>
                </c:pt>
                <c:pt idx="4">
                  <c:v>-1.01</c:v>
                </c:pt>
              </c:numCache>
            </c:numRef>
          </c:val>
          <c:smooth val="0"/>
          <c:extLst>
            <c:ext xmlns:c16="http://schemas.microsoft.com/office/drawing/2014/chart" uri="{C3380CC4-5D6E-409C-BE32-E72D297353CC}">
              <c16:uniqueId val="{00000002-7739-4A64-870D-7CB23E0D06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428-45BB-9C51-BCD5AF6150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428-45BB-9C51-BCD5AF61505E}"/>
            </c:ext>
          </c:extLst>
        </c:ser>
        <c:ser>
          <c:idx val="2"/>
          <c:order val="2"/>
          <c:tx>
            <c:strRef>
              <c:f>データシート!$A$29</c:f>
              <c:strCache>
                <c:ptCount val="1"/>
                <c:pt idx="0">
                  <c:v>大潟村後期高齢者医療特別会計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0.02</c:v>
                </c:pt>
                <c:pt idx="8">
                  <c:v>#N/A</c:v>
                </c:pt>
                <c:pt idx="9">
                  <c:v>0.03</c:v>
                </c:pt>
              </c:numCache>
            </c:numRef>
          </c:val>
          <c:extLst>
            <c:ext xmlns:c16="http://schemas.microsoft.com/office/drawing/2014/chart" uri="{C3380CC4-5D6E-409C-BE32-E72D297353CC}">
              <c16:uniqueId val="{00000002-5428-45BB-9C51-BCD5AF61505E}"/>
            </c:ext>
          </c:extLst>
        </c:ser>
        <c:ser>
          <c:idx val="3"/>
          <c:order val="3"/>
          <c:tx>
            <c:strRef>
              <c:f>データシート!$A$30</c:f>
              <c:strCache>
                <c:ptCount val="1"/>
                <c:pt idx="0">
                  <c:v>大潟村介護保険事業特別会計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1.29</c:v>
                </c:pt>
                <c:pt idx="2">
                  <c:v>#N/A</c:v>
                </c:pt>
                <c:pt idx="3">
                  <c:v>1.1200000000000001</c:v>
                </c:pt>
                <c:pt idx="4">
                  <c:v>#N/A</c:v>
                </c:pt>
                <c:pt idx="5">
                  <c:v>1.2</c:v>
                </c:pt>
                <c:pt idx="6">
                  <c:v>#N/A</c:v>
                </c:pt>
                <c:pt idx="7">
                  <c:v>1.19</c:v>
                </c:pt>
                <c:pt idx="8">
                  <c:v>#N/A</c:v>
                </c:pt>
                <c:pt idx="9">
                  <c:v>0.04</c:v>
                </c:pt>
              </c:numCache>
            </c:numRef>
          </c:val>
          <c:extLst>
            <c:ext xmlns:c16="http://schemas.microsoft.com/office/drawing/2014/chart" uri="{C3380CC4-5D6E-409C-BE32-E72D297353CC}">
              <c16:uniqueId val="{00000003-5428-45BB-9C51-BCD5AF61505E}"/>
            </c:ext>
          </c:extLst>
        </c:ser>
        <c:ser>
          <c:idx val="4"/>
          <c:order val="4"/>
          <c:tx>
            <c:strRef>
              <c:f>データシート!$A$31</c:f>
              <c:strCache>
                <c:ptCount val="1"/>
                <c:pt idx="0">
                  <c:v>大潟村診療所特別会計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0.21</c:v>
                </c:pt>
                <c:pt idx="2">
                  <c:v>#N/A</c:v>
                </c:pt>
                <c:pt idx="3">
                  <c:v>0.31</c:v>
                </c:pt>
                <c:pt idx="4">
                  <c:v>#N/A</c:v>
                </c:pt>
                <c:pt idx="5">
                  <c:v>0.52</c:v>
                </c:pt>
                <c:pt idx="6">
                  <c:v>#N/A</c:v>
                </c:pt>
                <c:pt idx="7">
                  <c:v>0.6</c:v>
                </c:pt>
                <c:pt idx="8">
                  <c:v>#N/A</c:v>
                </c:pt>
                <c:pt idx="9">
                  <c:v>0.25</c:v>
                </c:pt>
              </c:numCache>
            </c:numRef>
          </c:val>
          <c:extLst>
            <c:ext xmlns:c16="http://schemas.microsoft.com/office/drawing/2014/chart" uri="{C3380CC4-5D6E-409C-BE32-E72D297353CC}">
              <c16:uniqueId val="{00000004-5428-45BB-9C51-BCD5AF61505E}"/>
            </c:ext>
          </c:extLst>
        </c:ser>
        <c:ser>
          <c:idx val="5"/>
          <c:order val="5"/>
          <c:tx>
            <c:strRef>
              <c:f>データシート!$A$32</c:f>
              <c:strCache>
                <c:ptCount val="1"/>
                <c:pt idx="0">
                  <c:v>大潟村国民健康保険事業特別会計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c:v>
                </c:pt>
                <c:pt idx="2">
                  <c:v>#N/A</c:v>
                </c:pt>
                <c:pt idx="3">
                  <c:v>1.19</c:v>
                </c:pt>
                <c:pt idx="4">
                  <c:v>#N/A</c:v>
                </c:pt>
                <c:pt idx="5">
                  <c:v>0.98</c:v>
                </c:pt>
                <c:pt idx="6">
                  <c:v>#N/A</c:v>
                </c:pt>
                <c:pt idx="7">
                  <c:v>0.52</c:v>
                </c:pt>
                <c:pt idx="8">
                  <c:v>#N/A</c:v>
                </c:pt>
                <c:pt idx="9">
                  <c:v>0.26</c:v>
                </c:pt>
              </c:numCache>
            </c:numRef>
          </c:val>
          <c:extLst>
            <c:ext xmlns:c16="http://schemas.microsoft.com/office/drawing/2014/chart" uri="{C3380CC4-5D6E-409C-BE32-E72D297353CC}">
              <c16:uniqueId val="{00000005-5428-45BB-9C51-BCD5AF61505E}"/>
            </c:ext>
          </c:extLst>
        </c:ser>
        <c:ser>
          <c:idx val="6"/>
          <c:order val="6"/>
          <c:tx>
            <c:strRef>
              <c:f>データシート!$A$33</c:f>
              <c:strCache>
                <c:ptCount val="1"/>
                <c:pt idx="0">
                  <c:v>大潟村公共下水道事業特別会計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0.35</c:v>
                </c:pt>
                <c:pt idx="2">
                  <c:v>#N/A</c:v>
                </c:pt>
                <c:pt idx="3">
                  <c:v>1.19</c:v>
                </c:pt>
                <c:pt idx="4">
                  <c:v>#N/A</c:v>
                </c:pt>
                <c:pt idx="5">
                  <c:v>1.43</c:v>
                </c:pt>
                <c:pt idx="6">
                  <c:v>#N/A</c:v>
                </c:pt>
                <c:pt idx="7">
                  <c:v>0.42</c:v>
                </c:pt>
                <c:pt idx="8">
                  <c:v>#N/A</c:v>
                </c:pt>
                <c:pt idx="9">
                  <c:v>0.96</c:v>
                </c:pt>
              </c:numCache>
            </c:numRef>
          </c:val>
          <c:extLst>
            <c:ext xmlns:c16="http://schemas.microsoft.com/office/drawing/2014/chart" uri="{C3380CC4-5D6E-409C-BE32-E72D297353CC}">
              <c16:uniqueId val="{00000006-5428-45BB-9C51-BCD5AF61505E}"/>
            </c:ext>
          </c:extLst>
        </c:ser>
        <c:ser>
          <c:idx val="7"/>
          <c:order val="7"/>
          <c:tx>
            <c:strRef>
              <c:f>データシート!$A$34</c:f>
              <c:strCache>
                <c:ptCount val="1"/>
                <c:pt idx="0">
                  <c:v>大潟村介護サービス事業特別会計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0.85</c:v>
                </c:pt>
                <c:pt idx="2">
                  <c:v>#N/A</c:v>
                </c:pt>
                <c:pt idx="3">
                  <c:v>0.86</c:v>
                </c:pt>
                <c:pt idx="4">
                  <c:v>#N/A</c:v>
                </c:pt>
                <c:pt idx="5">
                  <c:v>1.69</c:v>
                </c:pt>
                <c:pt idx="6">
                  <c:v>#N/A</c:v>
                </c:pt>
                <c:pt idx="7">
                  <c:v>1.22</c:v>
                </c:pt>
                <c:pt idx="8">
                  <c:v>#N/A</c:v>
                </c:pt>
                <c:pt idx="9">
                  <c:v>1.26</c:v>
                </c:pt>
              </c:numCache>
            </c:numRef>
          </c:val>
          <c:extLst>
            <c:ext xmlns:c16="http://schemas.microsoft.com/office/drawing/2014/chart" uri="{C3380CC4-5D6E-409C-BE32-E72D297353CC}">
              <c16:uniqueId val="{00000007-5428-45BB-9C51-BCD5AF61505E}"/>
            </c:ext>
          </c:extLst>
        </c:ser>
        <c:ser>
          <c:idx val="8"/>
          <c:order val="8"/>
          <c:tx>
            <c:strRef>
              <c:f>データシート!$A$35</c:f>
              <c:strCache>
                <c:ptCount val="1"/>
                <c:pt idx="0">
                  <c:v>大潟村水道事業特別会計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0.54</c:v>
                </c:pt>
                <c:pt idx="2">
                  <c:v>#N/A</c:v>
                </c:pt>
                <c:pt idx="3">
                  <c:v>0.65</c:v>
                </c:pt>
                <c:pt idx="4">
                  <c:v>#N/A</c:v>
                </c:pt>
                <c:pt idx="5">
                  <c:v>1.1000000000000001</c:v>
                </c:pt>
                <c:pt idx="6">
                  <c:v>#N/A</c:v>
                </c:pt>
                <c:pt idx="7">
                  <c:v>0.76</c:v>
                </c:pt>
                <c:pt idx="8">
                  <c:v>#N/A</c:v>
                </c:pt>
                <c:pt idx="9">
                  <c:v>2.0299999999999998</c:v>
                </c:pt>
              </c:numCache>
            </c:numRef>
          </c:val>
          <c:extLst>
            <c:ext xmlns:c16="http://schemas.microsoft.com/office/drawing/2014/chart" uri="{C3380CC4-5D6E-409C-BE32-E72D297353CC}">
              <c16:uniqueId val="{00000008-5428-45BB-9C51-BCD5AF61505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4.83</c:v>
                </c:pt>
                <c:pt idx="2">
                  <c:v>#N/A</c:v>
                </c:pt>
                <c:pt idx="3">
                  <c:v>5.34</c:v>
                </c:pt>
                <c:pt idx="4">
                  <c:v>#N/A</c:v>
                </c:pt>
                <c:pt idx="5">
                  <c:v>7.77</c:v>
                </c:pt>
                <c:pt idx="6">
                  <c:v>#N/A</c:v>
                </c:pt>
                <c:pt idx="7">
                  <c:v>7.55</c:v>
                </c:pt>
                <c:pt idx="8">
                  <c:v>#N/A</c:v>
                </c:pt>
                <c:pt idx="9">
                  <c:v>8.1</c:v>
                </c:pt>
              </c:numCache>
            </c:numRef>
          </c:val>
          <c:extLst>
            <c:ext xmlns:c16="http://schemas.microsoft.com/office/drawing/2014/chart" uri="{C3380CC4-5D6E-409C-BE32-E72D297353CC}">
              <c16:uniqueId val="{00000009-5428-45BB-9C51-BCD5AF61505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213</c:v>
                </c:pt>
                <c:pt idx="5">
                  <c:v>213</c:v>
                </c:pt>
                <c:pt idx="8">
                  <c:v>221</c:v>
                </c:pt>
                <c:pt idx="11">
                  <c:v>214</c:v>
                </c:pt>
                <c:pt idx="14">
                  <c:v>205</c:v>
                </c:pt>
              </c:numCache>
            </c:numRef>
          </c:val>
          <c:extLst>
            <c:ext xmlns:c16="http://schemas.microsoft.com/office/drawing/2014/chart" uri="{C3380CC4-5D6E-409C-BE32-E72D297353CC}">
              <c16:uniqueId val="{00000000-D371-4BE2-B756-E73C36F378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371-4BE2-B756-E73C36F378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371-4BE2-B756-E73C36F378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c:v>
                </c:pt>
                <c:pt idx="3">
                  <c:v>20</c:v>
                </c:pt>
                <c:pt idx="6">
                  <c:v>21</c:v>
                </c:pt>
                <c:pt idx="9">
                  <c:v>19</c:v>
                </c:pt>
                <c:pt idx="12">
                  <c:v>11</c:v>
                </c:pt>
              </c:numCache>
            </c:numRef>
          </c:val>
          <c:extLst>
            <c:ext xmlns:c16="http://schemas.microsoft.com/office/drawing/2014/chart" uri="{C3380CC4-5D6E-409C-BE32-E72D297353CC}">
              <c16:uniqueId val="{00000003-D371-4BE2-B756-E73C36F378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c:v>
                </c:pt>
                <c:pt idx="3">
                  <c:v>34</c:v>
                </c:pt>
                <c:pt idx="6">
                  <c:v>18</c:v>
                </c:pt>
                <c:pt idx="9">
                  <c:v>8</c:v>
                </c:pt>
                <c:pt idx="12">
                  <c:v>9</c:v>
                </c:pt>
              </c:numCache>
            </c:numRef>
          </c:val>
          <c:extLst>
            <c:ext xmlns:c16="http://schemas.microsoft.com/office/drawing/2014/chart" uri="{C3380CC4-5D6E-409C-BE32-E72D297353CC}">
              <c16:uniqueId val="{00000004-D371-4BE2-B756-E73C36F378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71-4BE2-B756-E73C36F378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71-4BE2-B756-E73C36F378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343</c:v>
                </c:pt>
                <c:pt idx="3">
                  <c:v>348</c:v>
                </c:pt>
                <c:pt idx="6">
                  <c:v>346</c:v>
                </c:pt>
                <c:pt idx="9">
                  <c:v>343</c:v>
                </c:pt>
                <c:pt idx="12">
                  <c:v>326</c:v>
                </c:pt>
              </c:numCache>
            </c:numRef>
          </c:val>
          <c:extLst>
            <c:ext xmlns:c16="http://schemas.microsoft.com/office/drawing/2014/chart" uri="{C3380CC4-5D6E-409C-BE32-E72D297353CC}">
              <c16:uniqueId val="{00000007-D371-4BE2-B756-E73C36F378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158</c:v>
                </c:pt>
                <c:pt idx="2">
                  <c:v>#N/A</c:v>
                </c:pt>
                <c:pt idx="3">
                  <c:v>#N/A</c:v>
                </c:pt>
                <c:pt idx="4">
                  <c:v>189</c:v>
                </c:pt>
                <c:pt idx="5">
                  <c:v>#N/A</c:v>
                </c:pt>
                <c:pt idx="6">
                  <c:v>#N/A</c:v>
                </c:pt>
                <c:pt idx="7">
                  <c:v>164</c:v>
                </c:pt>
                <c:pt idx="8">
                  <c:v>#N/A</c:v>
                </c:pt>
                <c:pt idx="9">
                  <c:v>#N/A</c:v>
                </c:pt>
                <c:pt idx="10">
                  <c:v>156</c:v>
                </c:pt>
                <c:pt idx="11">
                  <c:v>#N/A</c:v>
                </c:pt>
                <c:pt idx="12">
                  <c:v>#N/A</c:v>
                </c:pt>
                <c:pt idx="13">
                  <c:v>141</c:v>
                </c:pt>
                <c:pt idx="14">
                  <c:v>#N/A</c:v>
                </c:pt>
              </c:numCache>
            </c:numRef>
          </c:val>
          <c:smooth val="0"/>
          <c:extLst>
            <c:ext xmlns:c16="http://schemas.microsoft.com/office/drawing/2014/chart" uri="{C3380CC4-5D6E-409C-BE32-E72D297353CC}">
              <c16:uniqueId val="{00000008-D371-4BE2-B756-E73C36F378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2607</c:v>
                </c:pt>
                <c:pt idx="5">
                  <c:v>2555</c:v>
                </c:pt>
                <c:pt idx="8">
                  <c:v>2470</c:v>
                </c:pt>
                <c:pt idx="11">
                  <c:v>2324</c:v>
                </c:pt>
                <c:pt idx="14">
                  <c:v>2186</c:v>
                </c:pt>
              </c:numCache>
            </c:numRef>
          </c:val>
          <c:extLst>
            <c:ext xmlns:c16="http://schemas.microsoft.com/office/drawing/2014/chart" uri="{C3380CC4-5D6E-409C-BE32-E72D297353CC}">
              <c16:uniqueId val="{00000000-E66C-4845-AE67-AE09ED1731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66C-4845-AE67-AE09ED1731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976</c:v>
                </c:pt>
                <c:pt idx="5">
                  <c:v>1020</c:v>
                </c:pt>
                <c:pt idx="8">
                  <c:v>1341</c:v>
                </c:pt>
                <c:pt idx="11">
                  <c:v>1411</c:v>
                </c:pt>
                <c:pt idx="14">
                  <c:v>1288</c:v>
                </c:pt>
              </c:numCache>
            </c:numRef>
          </c:val>
          <c:extLst>
            <c:ext xmlns:c16="http://schemas.microsoft.com/office/drawing/2014/chart" uri="{C3380CC4-5D6E-409C-BE32-E72D297353CC}">
              <c16:uniqueId val="{00000002-E66C-4845-AE67-AE09ED1731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6C-4845-AE67-AE09ED1731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6C-4845-AE67-AE09ED1731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6C-4845-AE67-AE09ED1731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271</c:v>
                </c:pt>
                <c:pt idx="3">
                  <c:v>267</c:v>
                </c:pt>
                <c:pt idx="6">
                  <c:v>234</c:v>
                </c:pt>
                <c:pt idx="9">
                  <c:v>246</c:v>
                </c:pt>
                <c:pt idx="12">
                  <c:v>255</c:v>
                </c:pt>
              </c:numCache>
            </c:numRef>
          </c:val>
          <c:extLst>
            <c:ext xmlns:c16="http://schemas.microsoft.com/office/drawing/2014/chart" uri="{C3380CC4-5D6E-409C-BE32-E72D297353CC}">
              <c16:uniqueId val="{00000006-E66C-4845-AE67-AE09ED1731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101</c:v>
                </c:pt>
                <c:pt idx="3">
                  <c:v>76</c:v>
                </c:pt>
                <c:pt idx="6">
                  <c:v>50</c:v>
                </c:pt>
                <c:pt idx="9">
                  <c:v>27</c:v>
                </c:pt>
                <c:pt idx="12">
                  <c:v>18</c:v>
                </c:pt>
              </c:numCache>
            </c:numRef>
          </c:val>
          <c:extLst>
            <c:ext xmlns:c16="http://schemas.microsoft.com/office/drawing/2014/chart" uri="{C3380CC4-5D6E-409C-BE32-E72D297353CC}">
              <c16:uniqueId val="{00000007-E66C-4845-AE67-AE09ED1731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145</c:v>
                </c:pt>
                <c:pt idx="3">
                  <c:v>159</c:v>
                </c:pt>
                <c:pt idx="6">
                  <c:v>171</c:v>
                </c:pt>
                <c:pt idx="9">
                  <c:v>221</c:v>
                </c:pt>
                <c:pt idx="12">
                  <c:v>244</c:v>
                </c:pt>
              </c:numCache>
            </c:numRef>
          </c:val>
          <c:extLst>
            <c:ext xmlns:c16="http://schemas.microsoft.com/office/drawing/2014/chart" uri="{C3380CC4-5D6E-409C-BE32-E72D297353CC}">
              <c16:uniqueId val="{00000008-E66C-4845-AE67-AE09ED1731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9-E66C-4845-AE67-AE09ED1731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3660</c:v>
                </c:pt>
                <c:pt idx="3">
                  <c:v>3384</c:v>
                </c:pt>
                <c:pt idx="6">
                  <c:v>3261</c:v>
                </c:pt>
                <c:pt idx="9">
                  <c:v>3013</c:v>
                </c:pt>
                <c:pt idx="12">
                  <c:v>2816</c:v>
                </c:pt>
              </c:numCache>
            </c:numRef>
          </c:val>
          <c:extLst>
            <c:ext xmlns:c16="http://schemas.microsoft.com/office/drawing/2014/chart" uri="{C3380CC4-5D6E-409C-BE32-E72D297353CC}">
              <c16:uniqueId val="{0000000A-E66C-4845-AE67-AE09ED1731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594</c:v>
                </c:pt>
                <c:pt idx="2">
                  <c:v>#N/A</c:v>
                </c:pt>
                <c:pt idx="3">
                  <c:v>#N/A</c:v>
                </c:pt>
                <c:pt idx="4">
                  <c:v>311</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66C-4845-AE67-AE09ED1731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364</c:v>
                </c:pt>
                <c:pt idx="1">
                  <c:v>365</c:v>
                </c:pt>
                <c:pt idx="2">
                  <c:v>338</c:v>
                </c:pt>
              </c:numCache>
            </c:numRef>
          </c:val>
          <c:extLst>
            <c:ext xmlns:c16="http://schemas.microsoft.com/office/drawing/2014/chart" uri="{C3380CC4-5D6E-409C-BE32-E72D297353CC}">
              <c16:uniqueId val="{00000000-F1D1-4190-94F0-A2EA84438A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c:v>
                </c:pt>
                <c:pt idx="1">
                  <c:v>31</c:v>
                </c:pt>
                <c:pt idx="2">
                  <c:v>32</c:v>
                </c:pt>
              </c:numCache>
            </c:numRef>
          </c:val>
          <c:extLst>
            <c:ext xmlns:c16="http://schemas.microsoft.com/office/drawing/2014/chart" uri="{C3380CC4-5D6E-409C-BE32-E72D297353CC}">
              <c16:uniqueId val="{00000001-F1D1-4190-94F0-A2EA84438A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732</c:v>
                </c:pt>
                <c:pt idx="1">
                  <c:v>849</c:v>
                </c:pt>
                <c:pt idx="2">
                  <c:v>844</c:v>
                </c:pt>
              </c:numCache>
            </c:numRef>
          </c:val>
          <c:extLst>
            <c:ext xmlns:c16="http://schemas.microsoft.com/office/drawing/2014/chart" uri="{C3380CC4-5D6E-409C-BE32-E72D297353CC}">
              <c16:uniqueId val="{00000002-F1D1-4190-94F0-A2EA84438A9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{ECAC89BA-B9BE-4F0B-88C0-8C9FA04AB8CB}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B88-4F44-8397-5879BA4204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{9AD6565B-7F5B-46D8-A2BD-1A1D64F0FD63}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88-4F44-8397-5879BA4204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{1543E89E-145F-4E85-BDCC-5BE65D48D8DC}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88-4F44-8397-5879BA4204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{D891AB99-5CB9-4BF1-829C-3D1EE52F8AFC}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88-4F44-8397-5879BA4204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{1D5B6C6D-3631-4487-8AAC-576D862C9B6C}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88-4F44-8397-5879BA420477}"/>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{513AF633-706F-45E0-B0C1-EC6A814502C3}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B88-4F44-8397-5879BA42047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{6F88F196-A87B-4678-92AF-562C6E9B23EE}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B88-4F44-8397-5879BA42047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{3D90C87C-3980-4F78-963C-291CCF440CD5}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B88-4F44-8397-5879BA42047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{DAF96026-6104-4332-947F-0284012FA104}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B88-4F44-8397-5879BA4204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59.1</c:v>
                </c:pt>
                <c:pt idx="16">
                  <c:v>60.7</c:v>
                </c:pt>
                <c:pt idx="24">
                  <c:v>63.9</c:v>
                </c:pt>
                <c:pt idx="32">
                  <c:v>61.8</c:v>
                </c:pt>
              </c:numCache>
            </c:numRef>
          </c:xVal>
          <c:yVal>
            <c:numRef>
              <c:f>公会計指標分析・財政指標組合せ分析表!$BP$51:$DC$51</c:f>
              <c:numCache>
                <c:formatCode>#,##0.0;"▲ "#,##0.0</c:formatCode>
                <c:ptCount val="40"/>
                <c:pt idx="0">
                  <c:v>31</c:v>
                </c:pt>
                <c:pt idx="8">
                  <c:v>15.8</c:v>
                </c:pt>
              </c:numCache>
            </c:numRef>
          </c:yVal>
          <c:smooth val="0"/>
          <c:extLst>
            <c:ext xmlns:c16="http://schemas.microsoft.com/office/drawing/2014/chart" uri="{C3380CC4-5D6E-409C-BE32-E72D297353CC}">
              <c16:uniqueId val="{00000009-4B88-4F44-8397-5879BA42047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{6C614CDE-3228-4CF6-B26A-D6C02031CEDD}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B88-4F44-8397-5879BA42047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{9DDC05A5-CE30-4A07-A42C-09F215F686FA}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88-4F44-8397-5879BA4204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{C77C18B7-BF55-433B-809C-05B8696E2486}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88-4F44-8397-5879BA4204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{0700E0A1-4312-40B1-A1A4-27FA69BE30EB}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88-4F44-8397-5879BA4204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{1782FDC8-E86C-414D-AADD-401CF3C2D16C}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88-4F44-8397-5879BA42047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{AC832D88-ACFC-43DE-BF69-EB7BEB4A4070}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B88-4F44-8397-5879BA42047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{07EEC6E5-6BDC-411D-92D5-C00762A4087D}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B88-4F44-8397-5879BA42047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{1C22A750-836A-4EB8-BBD1-5A86C251C721}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B88-4F44-8397-5879BA42047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{9F77D66E-8FB5-42EC-BBD0-00C68D3D2294}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B88-4F44-8397-5879BA4204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B88-4F44-8397-5879BA420477}"/>
            </c:ext>
          </c:extLst>
        </c:ser>
        <c:dLbls>
          <c:showLegendKey val="0"/>
          <c:showVal val="1"/>
          <c:showCatName val="0"/>
          <c:showSerName val="0"/>
          <c:showPercent val="0"/>
          <c:showBubbleSize val="0"/>
        </c:dLbls>
        <c:axId val="46179840"/>
        <c:axId val="46181760"/>
      </c:scatterChart>
      <c:valAx>
        <c:axId val="46179840"/>
        <c:scaling>
          <c:orientation val="maxMin"/>
          <c:max val="67"/>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{15EAF412-A0F0-403D-8702-B269042D6F75}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AA1-4A1E-B1D6-83B6CE26DB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{DEB6D1F5-1802-45CB-B791-731E9A78216D}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A1-4A1E-B1D6-83B6CE26DB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{2008808C-E67B-406A-A838-646D4ED0E76D}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A1-4A1E-B1D6-83B6CE26DB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{5101ADA8-9AB4-4401-9499-606114406679}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A1-4A1E-B1D6-83B6CE26DB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{9B4FE25C-8B06-4241-BD63-8A8548FFDA9C}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A1-4A1E-B1D6-83B6CE26DBB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{F352591D-BC88-44F7-8D26-775C335B55B3}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AA1-4A1E-B1D6-83B6CE26DBB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{DE66502B-5DC8-4C6B-9C65-0FA96E48DB55}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AA1-4A1E-B1D6-83B6CE26DBB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{8A908ECE-19AF-4D14-9799-CBD218F16205}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AA1-4A1E-B1D6-83B6CE26DBB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{FA870BC1-8CE1-4B10-9026-915D4E7F180E}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AA1-4A1E-B1D6-83B6CE26DB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8.6</c:v>
                </c:pt>
                <c:pt idx="16">
                  <c:v>8.4</c:v>
                </c:pt>
                <c:pt idx="24">
                  <c:v>8.1999999999999993</c:v>
                </c:pt>
                <c:pt idx="32">
                  <c:v>7.3</c:v>
                </c:pt>
              </c:numCache>
            </c:numRef>
          </c:xVal>
          <c:yVal>
            <c:numRef>
              <c:f>公会計指標分析・財政指標組合せ分析表!$BP$73:$DC$73</c:f>
              <c:numCache>
                <c:formatCode>#,##0.0;"▲ "#,##0.0</c:formatCode>
                <c:ptCount val="40"/>
                <c:pt idx="0">
                  <c:v>31</c:v>
                </c:pt>
                <c:pt idx="8">
                  <c:v>15.8</c:v>
                </c:pt>
              </c:numCache>
            </c:numRef>
          </c:yVal>
          <c:smooth val="0"/>
          <c:extLst>
            <c:ext xmlns:c16="http://schemas.microsoft.com/office/drawing/2014/chart" uri="{C3380CC4-5D6E-409C-BE32-E72D297353CC}">
              <c16:uniqueId val="{00000009-5AA1-4A1E-B1D6-83B6CE26DBB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{DA2FE823-CE76-442B-863B-9A95D6ED4F81}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AA1-4A1E-B1D6-83B6CE26DBB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{054F136C-C09C-4444-AABA-45CFA07A5360}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A1-4A1E-B1D6-83B6CE26DB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{2E7A63D4-FD64-452E-A35C-75CD91869722}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A1-4A1E-B1D6-83B6CE26DB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{52B3DF59-D0CE-47A1-AFCD-AC1653E300E1}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A1-4A1E-B1D6-83B6CE26DB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{78E27E98-080A-4570-8821-95154A278114}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A1-4A1E-B1D6-83B6CE26DBB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{3C80C165-8D97-4C48-B63B-1ECEAB3FDCB2}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AA1-4A1E-B1D6-83B6CE26DBBE}"/>
                </c:ext>
              </c:extLst>
            </c:dLbl>
            <c:dLbl>
              <c:idx val="16"/>
              <c:layout>
                <c:manualLayout>
                  <c:x val="-4.4905057365901176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{2FF0870D-752B-429F-B49D-61B6531FF7A3}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AA1-4A1E-B1D6-83B6CE26DBBE}"/>
                </c:ext>
              </c:extLst>
            </c:dLbl>
            <c:dLbl>
              <c:idx val="24"/>
              <c:layout>
                <c:manualLayout>
                  <c:x val="-1.8235628084250128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{90EE9397-AAAF-49FC-A12E-20DB0C727FA7}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AA1-4A1E-B1D6-83B6CE26DBB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{BE09CCD7-B45C-4B48-B6C6-BE81776FD4FA}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AA1-4A1E-B1D6-83B6CE26DB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AA1-4A1E-B1D6-83B6CE26DBBE}"/>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元利償還金等：</a:t>
          </a:r>
        </a:p>
        <a:p>
          <a:r>
            <a:rPr kumimoji="1" lang="ja-JP" altLang="en-US" sz="1100">
              <a:solidFill>
                <a:schemeClr val="tx1"/>
              </a:solidFill>
              <a:latin typeface="ＭＳ ゴシック" pitchFamily="49" charset="-128"/>
              <a:ea typeface="ＭＳ ゴシック" pitchFamily="49" charset="-128"/>
            </a:rPr>
            <a:t>　元利償還金については、平成</a:t>
          </a:r>
          <a:r>
            <a:rPr kumimoji="1" lang="en-US" altLang="ja-JP" sz="1100">
              <a:solidFill>
                <a:schemeClr val="tx1"/>
              </a:solidFill>
              <a:latin typeface="ＭＳ ゴシック" pitchFamily="49" charset="-128"/>
              <a:ea typeface="ＭＳ ゴシック" pitchFamily="49" charset="-128"/>
            </a:rPr>
            <a:t>22</a:t>
          </a:r>
          <a:r>
            <a:rPr kumimoji="1" lang="ja-JP" altLang="en-US" sz="1100">
              <a:solidFill>
                <a:schemeClr val="tx1"/>
              </a:solidFill>
              <a:latin typeface="ＭＳ ゴシック" pitchFamily="49" charset="-128"/>
              <a:ea typeface="ＭＳ ゴシック" pitchFamily="49" charset="-128"/>
            </a:rPr>
            <a:t>年度～</a:t>
          </a:r>
          <a:r>
            <a:rPr kumimoji="1" lang="en-US" altLang="ja-JP" sz="1100">
              <a:solidFill>
                <a:schemeClr val="tx1"/>
              </a:solidFill>
              <a:latin typeface="ＭＳ ゴシック" pitchFamily="49" charset="-128"/>
              <a:ea typeface="ＭＳ ゴシック" pitchFamily="49" charset="-128"/>
            </a:rPr>
            <a:t>25</a:t>
          </a:r>
          <a:r>
            <a:rPr kumimoji="1" lang="ja-JP" altLang="en-US" sz="1100">
              <a:solidFill>
                <a:schemeClr val="tx1"/>
              </a:solidFill>
              <a:latin typeface="ＭＳ ゴシック" pitchFamily="49" charset="-128"/>
              <a:ea typeface="ＭＳ ゴシック" pitchFamily="49" charset="-128"/>
            </a:rPr>
            <a:t>年度にかけて行われた大潟小中学校建設事業に係る地方債について平成</a:t>
          </a:r>
          <a:r>
            <a:rPr kumimoji="1" lang="en-US" altLang="ja-JP" sz="1100">
              <a:solidFill>
                <a:schemeClr val="tx1"/>
              </a:solidFill>
              <a:latin typeface="ＭＳ ゴシック" pitchFamily="49" charset="-128"/>
              <a:ea typeface="ＭＳ ゴシック" pitchFamily="49" charset="-128"/>
            </a:rPr>
            <a:t>27</a:t>
          </a:r>
          <a:r>
            <a:rPr kumimoji="1" lang="ja-JP" altLang="en-US" sz="1100">
              <a:solidFill>
                <a:schemeClr val="tx1"/>
              </a:solidFill>
              <a:latin typeface="ＭＳ ゴシック" pitchFamily="49" charset="-128"/>
              <a:ea typeface="ＭＳ ゴシック" pitchFamily="49" charset="-128"/>
            </a:rPr>
            <a:t>年度から償還開始となったことや認定こども園等建設事業について令和</a:t>
          </a:r>
          <a:r>
            <a:rPr kumimoji="1" lang="en-US" altLang="ja-JP" sz="1100">
              <a:solidFill>
                <a:schemeClr val="tx1"/>
              </a:solidFill>
              <a:latin typeface="ＭＳ ゴシック" pitchFamily="49" charset="-128"/>
              <a:ea typeface="ＭＳ ゴシック" pitchFamily="49" charset="-128"/>
            </a:rPr>
            <a:t>2</a:t>
          </a:r>
          <a:r>
            <a:rPr kumimoji="1" lang="ja-JP" altLang="en-US" sz="1100">
              <a:solidFill>
                <a:schemeClr val="tx1"/>
              </a:solidFill>
              <a:latin typeface="ＭＳ ゴシック" pitchFamily="49" charset="-128"/>
              <a:ea typeface="ＭＳ ゴシック" pitchFamily="49" charset="-128"/>
            </a:rPr>
            <a:t>年度から償還開始となり償還のピークを迎えたが、繰上償還や地方債発行抑制により以降は減少している。</a:t>
          </a: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chemeClr val="tx1"/>
              </a:solidFill>
              <a:latin typeface="ＭＳ ゴシック" pitchFamily="49" charset="-128"/>
              <a:ea typeface="ＭＳ ゴシック" pitchFamily="49" charset="-128"/>
            </a:rPr>
            <a:t>組合等が起こした地方債の元利償還金に対する負担金等については、男鹿地区消防一部事務組合の地方債への充当額の減などにより減となった</a:t>
          </a:r>
          <a:r>
            <a:rPr kumimoji="1" lang="ja-JP" altLang="en-US" sz="1100">
              <a:solidFill>
                <a:srgbClr val="FF0000"/>
              </a:solidFill>
              <a:latin typeface="ＭＳ ゴシック" pitchFamily="49" charset="-128"/>
              <a:ea typeface="ＭＳ ゴシック" pitchFamily="49" charset="-128"/>
            </a:rPr>
            <a:t>。</a:t>
          </a:r>
        </a:p>
        <a:p>
          <a:r>
            <a:rPr kumimoji="1" lang="ja-JP" altLang="en-US" sz="1100">
              <a:solidFill>
                <a:srgbClr val="FF0000"/>
              </a:solidFill>
              <a:latin typeface="ＭＳ ゴシック" pitchFamily="49" charset="-128"/>
              <a:ea typeface="ＭＳ ゴシック" pitchFamily="49" charset="-128"/>
            </a:rPr>
            <a:t>　</a:t>
          </a:r>
        </a:p>
        <a:p>
          <a:r>
            <a:rPr kumimoji="1" lang="ja-JP" altLang="en-US" sz="1100">
              <a:solidFill>
                <a:schemeClr val="tx1"/>
              </a:solidFill>
              <a:latin typeface="ＭＳ ゴシック" pitchFamily="49" charset="-128"/>
              <a:ea typeface="ＭＳ ゴシック" pitchFamily="49" charset="-128"/>
            </a:rPr>
            <a:t>算入公債費等：</a:t>
          </a:r>
        </a:p>
        <a:p>
          <a:r>
            <a:rPr kumimoji="1" lang="ja-JP" altLang="en-US" sz="1100">
              <a:solidFill>
                <a:schemeClr val="tx1"/>
              </a:solidFill>
              <a:latin typeface="ＭＳ ゴシック" pitchFamily="49" charset="-128"/>
              <a:ea typeface="ＭＳ ゴシック" pitchFamily="49" charset="-128"/>
            </a:rPr>
            <a:t>　今後も大規模建設事業の財源として地方債を発行する際は、交付税算入率の高い地方債を活用するとともに、繰上償還の実施や徹底した歳出削減等により、実質公債比率の上昇抑制に努める。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本村では、満期一括償還の地方債を発行していないため、減債基金残高と減債基金積立相当額に該当する数値はない。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将来負担額：</a:t>
          </a:r>
        </a:p>
        <a:p>
          <a:r>
            <a:rPr kumimoji="1" lang="ja-JP" altLang="en-US" sz="1100">
              <a:solidFill>
                <a:schemeClr val="tx1"/>
              </a:solidFill>
              <a:latin typeface="ＭＳ ゴシック" pitchFamily="49" charset="-128"/>
              <a:ea typeface="ＭＳ ゴシック" pitchFamily="49" charset="-128"/>
            </a:rPr>
            <a:t>　一般会計等に係る地方債の現在高が大きな割合を占めているが、地方債の発行抑制により減少傾向にある。</a:t>
          </a:r>
        </a:p>
        <a:p>
          <a:r>
            <a:rPr kumimoji="1" lang="ja-JP" altLang="en-US" sz="1100">
              <a:solidFill>
                <a:schemeClr val="tx1"/>
              </a:solidFill>
              <a:latin typeface="ＭＳ ゴシック" pitchFamily="49" charset="-128"/>
              <a:ea typeface="ＭＳ ゴシック" pitchFamily="49" charset="-128"/>
            </a:rPr>
            <a:t>　老朽化した公共施設の大規模建設事業の財源として地方債の新規発行要素があるため、繰上償還を積極的に行い、将来負担額の抑制に努める。</a:t>
          </a:r>
        </a:p>
        <a:p>
          <a:endParaRPr kumimoji="1" lang="ja-JP" altLang="en-US" sz="1100">
            <a:solidFill>
              <a:srgbClr val="FF0000"/>
            </a:solidFill>
            <a:latin typeface="ＭＳ ゴシック" pitchFamily="49" charset="-128"/>
            <a:ea typeface="ＭＳ ゴシック" pitchFamily="49" charset="-128"/>
          </a:endParaRPr>
        </a:p>
        <a:p>
          <a:r>
            <a:rPr kumimoji="1" lang="ja-JP" altLang="en-US" sz="1100">
              <a:solidFill>
                <a:schemeClr val="tx1"/>
              </a:solidFill>
              <a:latin typeface="ＭＳ ゴシック" pitchFamily="49" charset="-128"/>
              <a:ea typeface="ＭＳ ゴシック" pitchFamily="49" charset="-128"/>
            </a:rPr>
            <a:t>充当可能財源等：</a:t>
          </a:r>
        </a:p>
        <a:p>
          <a:r>
            <a:rPr kumimoji="1" lang="ja-JP" altLang="en-US" sz="1100">
              <a:solidFill>
                <a:schemeClr val="tx1"/>
              </a:solidFill>
              <a:latin typeface="ＭＳ ゴシック" pitchFamily="49" charset="-128"/>
              <a:ea typeface="ＭＳ ゴシック" pitchFamily="49" charset="-128"/>
            </a:rPr>
            <a:t>　特定目的基金であるかんがい排水施設整備基金について積み増ししたが、財政調整基金をはじめふるさと応援基金や石油貯蔵施設立地対策当基金など基金の一定の取崩があり、取崩が積立を上回ったた基金残高が減少した。</a:t>
          </a:r>
          <a:endParaRPr kumimoji="1" lang="en-US" altLang="ja-JP" sz="1100">
            <a:solidFill>
              <a:schemeClr val="tx1"/>
            </a:solidFill>
            <a:latin typeface="ＭＳ ゴシック" pitchFamily="49" charset="-128"/>
            <a:ea typeface="ＭＳ ゴシック" pitchFamily="49" charset="-128"/>
          </a:endParaRP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chemeClr val="tx1"/>
              </a:solidFill>
              <a:latin typeface="ＭＳ ゴシック" pitchFamily="49" charset="-128"/>
              <a:ea typeface="ＭＳ ゴシック" pitchFamily="49" charset="-128"/>
            </a:rPr>
            <a:t>今後もかんがい排水施設整備基金をはじめ特定目的基金について、計画的な運用を行い、充当可能財源等の確保に努める。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秋田県大潟村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特定目的基金であるかんがい排水施設整備基金について積み増ししたが、財政調整基金をはじめふるさと応援基金や石油貯蔵施設立地対策当基金など基金の一定の取崩があり、取崩が積立を上回ったため昨年度と比較して減となってい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年度からは大規模な国営かんがい排水事業が実施されており、令和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年には多額の負担金の支払いを控えていることから、引き続きかんがい排水施設整備基金基金を優先的に積み増しし、充当可能財源等の確保と将来負担比率の低減に努める。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・かんがい排水施設整備基金は、国営かんがい排水事業に伴う負担金の支払い及び償還金に必要な資金として設置している。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・ふるさと応援基金は、ふるさと応援寄附金（ふるさと納税）を原資に、まちづくりのために必要な資金として設置している。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・道路維持管理基金は、村道の維持管理をするための資金として設置している。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・観光振興基金は、観光施設の整備や観光振興のための資金として設置している。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低炭素社会推進基金は、太陽光発電事業者の出資配当金を原資に、環境に配慮した低炭素社会の推進に係る事業のための資金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として設置している。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の取り崩しに加え、消防ポンプ車の更新に伴う、石油貯蔵施設立地対策等基金の取り崩しをおこなったことにより減となっている。一方で、かんがい排水施設整備基金は運用方法を預金から有価証券（国債）へと管理変更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百万円積み増しをおこなった。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年度からは大規模な国営かんがい排水事業が実施されており、令和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年には多額の負担金の支払いを控えていることから、引き続きかんがい排水施設整備基金基金を優先的に積み増しし、充当可能財源等の確保と将来負担比率の低減に努める。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決算見込み時点で財源の不均衡を調節のための基金の取り崩しをおこなった。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特定目的基金であるかんがい排水施設整備基金や減債基金を優先的に積み増しつつ、財政調整基金については、標準財政規模の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割を下回ることのないように運用していく。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当初予算どおり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百万円を積み増した。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基金の積立については、かんがい排水施設整備基金を最優先としながらも、計画的に繰上償還を実施ししていくために、減債基金も優先順位が高いものとして運用していく。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8DE88E2-63C7-49B9-BEBA-45F0AEA063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D1C1CD9-B6BD-40F2-AA29-D4FF3BF7BE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29547AD-FE58-48CF-A52B-60D830C75463}"/>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93F4485E-82D1-4773-80F2-2B6F27E2DC1B}"/>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9D3090D8-F8B0-4B38-A720-D0101671AF52}"/>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7C85D7CC-FB90-4DF1-ADF7-669C1C462E09}"/>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69EDBA42-97AC-416D-B9F2-D7227F24E88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13EE5ED0-E7CD-4D6D-A1D5-1C47604ABF1C}"/>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BF0AA3CF-C881-48B6-A05E-585165A1BBF6}"/>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B7606CD8-58F7-44A7-83CD-ADD89B2D246D}"/>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50D42795-FC3A-4A9A-BD82-2C055711090D}"/>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3959E39B-8689-4A59-A880-A31D04415966}"/>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D4FB0129-DCC1-4937-9E6F-824031AA9224}"/>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7BF0FCE-E324-4C49-9F75-DE426737DDA9}"/>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1EEE5265-1B33-49FD-9121-E0FE0243586B}"/>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30DF12E7-C1C5-4324-A467-7ADBD5947682}"/>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7C33CE2D-A2C7-495C-9A32-B0F711912253}"/>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88A0A80B-4EC8-4DB1-90D5-1123AA6B5A7A}"/>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2,976
2,957
170.11
4,707,915
4,508,655
192,131
2,298,395
2,816,178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77B107B3-702D-434F-8A6F-A8B952E20E1B}"/>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77D7C256-F502-4245-AC85-4EACBB308288}"/>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514AE870-07D8-4242-8D9A-85D9298C4418}"/>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18A92FC5-DBCF-4766-9097-89F8059E7303}"/>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44132F73-8DEB-4520-9FEA-736E77812C76}"/>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52944D7B-830D-42AC-98AF-329D150BE951}"/>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2D213312-4022-4E21-A4E4-D8D0EF34A56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CDE00B98-A3E3-48C8-A5BE-53A4498D369A}"/>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18062918-C02F-4E53-B35B-F9DC7AE4E3D8}"/>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C40DF99C-8B32-41D8-A805-82858D722189}"/>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BC36904E-4C1A-47C9-8CE0-7906DEC58D3B}"/>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17F66ED9-C44E-4FCC-860B-1228360E626E}"/>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E2E72004-C35A-43E5-B6A7-A4144CA740CF}"/>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17516C2-3FC2-4BE7-BFB9-92E2B28882B4}"/>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6289C522-3CF1-4B29-914D-E1C2EA725F95}"/>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9DDA459C-04D3-4B51-92CA-C5CF4EBE89EB}"/>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4A5FC299-3AE3-4838-88EC-F85BB33E77B4}"/>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298170AF-CCEC-491D-9D9D-CEBE8213F97B}"/>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47AF2B9B-C752-4096-9E65-86EA9355DE8A}"/>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3A0E634A-556F-4060-805C-0AA31378B297}"/>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73D1455C-E9C0-4B4C-A377-1B440F559B8F}"/>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2E56560E-8F03-4398-9218-BE413487C9BD}"/>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7EB8648C-B7A4-4C0A-8D31-2AF8B7B14282}"/>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362F3F50-321F-46F9-ABA3-A46E5C3DC56C}"/>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87625622-4411-47CD-BB73-C0AB405CE693}"/>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FC439FE1-AC8E-438A-BEAE-1E55B02DED4B}"/>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186C4C74-2817-4724-8A89-B6AE9D5FA732}"/>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32E84F7E-EB11-409D-878F-FA86AF9FC827}"/>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25AE4A99-AE4E-4A47-87DF-1E901E7A6067}"/>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9D6DEFEA-2263-40A3-AD12-F7D8F9A30352}"/>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B57102B8-AB75-480A-9599-1227A8CD718B}"/>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FEFE0C74-E4AD-4D3A-BC72-63D8959F1F64}"/>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E2BFC6E5-3022-4337-8523-AE5242349222}"/>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9648DF4E-7CE0-4EB6-846C-F83147D2C6E4}"/>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A49D88CC-FBAF-405F-B16B-73889D92CF64}"/>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前年度に比べ減少しており、類似団体平均よりもやや低い水準となっている。これは道路や橋りょうの改修・更新が進んだ結果によるものであるが、全体としては、役場庁舎など耐用年数を経過した施設や耐用年数近くまで経過した施設が増加しており、建て替えを予定している施設も少ないため、今後は有形固定資産減価償却率の上昇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今後も、大潟村公共施設等総合管理計画に基づき、老朽化した施設について、点検・診断や計画的な予防保全による長寿命化を進めていくなど、公共施設等の適正管理に努める。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DF83A49A-B81C-4A8D-9ACC-27C0FE182026}"/>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715394D4-DC51-48B5-8481-FC480733ECFB}"/>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4D435C4D-6BC6-4548-8224-6E1514A3B795}"/>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DD5AC651-07DA-4EC1-ADE7-E2A239D87BD4}"/>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9" name="テキスト ボックス 58">
          <a:extLst>
            <a:ext uri="{FF2B5EF4-FFF2-40B4-BE49-F238E27FC236}">
              <a16:creationId xmlns:a16="http://schemas.microsoft.com/office/drawing/2014/main" id="{0470CE8C-7657-478C-B8CD-6235CC56DFF2}"/>
            </a:ext>
          </a:extLst>
        </xdr:cNvPr>
        <xdr:cNvSpPr txBox="1"/>
      </xdr:nvSpPr>
      <xdr:spPr>
        <a:xfrm>
          <a:off x="721516" y="64587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1B97691C-551B-45A3-8FE5-D2025428324F}"/>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000C4738-A8A2-4546-A31C-D51765B68DC9}"/>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67BBCAAD-E546-4469-B1B3-12C283C7040D}"/>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79468712-8A5A-47B4-B58B-246C78C0FE20}"/>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0E8D2E72-7225-47DE-9E8C-71D4EA27FE12}"/>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26079BE0-47CA-4A5F-A663-B46BB75F817F}"/>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B80C8BC-9B1D-406F-BCF6-A3D923BCF5E3}"/>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4A61F1B2-5D58-4065-80D0-2044F8304961}"/>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391A3473-33DF-4946-BB66-008B0595EE9F}"/>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69" name="直線コネクタ 68">
          <a:extLst>
            <a:ext uri="{FF2B5EF4-FFF2-40B4-BE49-F238E27FC236}">
              <a16:creationId xmlns:a16="http://schemas.microsoft.com/office/drawing/2014/main" id="{6328A2C0-243F-45B3-8F03-A2EEF5B0BA25}"/>
            </a:ext>
          </a:extLst>
        </xdr:cNvPr>
        <xdr:cNvCxnSpPr/>
      </xdr:nvCxnSpPr>
      <xdr:spPr>
        <a:xfrm flipV="1">
          <a:off x="4206240" y="5175885"/>
          <a:ext cx="1270" cy="1101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0" name="有形固定資産減価償却率最小値テキスト">
          <a:extLst>
            <a:ext uri="{FF2B5EF4-FFF2-40B4-BE49-F238E27FC236}">
              <a16:creationId xmlns:a16="http://schemas.microsoft.com/office/drawing/2014/main" id="{40FA1C61-4291-4CE5-BA36-767918B34564}"/>
            </a:ext>
          </a:extLst>
        </xdr:cNvPr>
        <xdr:cNvSpPr txBox="1"/>
      </xdr:nvSpPr>
      <xdr:spPr>
        <a:xfrm>
          <a:off x="4258945" y="628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1" name="直線コネクタ 70">
          <a:extLst>
            <a:ext uri="{FF2B5EF4-FFF2-40B4-BE49-F238E27FC236}">
              <a16:creationId xmlns:a16="http://schemas.microsoft.com/office/drawing/2014/main" id="{BFE3260F-0ABB-4812-BDC1-DE8CF11A5755}"/>
            </a:ext>
          </a:extLst>
        </xdr:cNvPr>
        <xdr:cNvCxnSpPr/>
      </xdr:nvCxnSpPr>
      <xdr:spPr>
        <a:xfrm>
          <a:off x="4119245" y="627786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2" name="有形固定資産減価償却率最大値テキスト">
          <a:extLst>
            <a:ext uri="{FF2B5EF4-FFF2-40B4-BE49-F238E27FC236}">
              <a16:creationId xmlns:a16="http://schemas.microsoft.com/office/drawing/2014/main" id="{CA3CC7D9-92D7-4888-B59B-0D6E1D36B1EB}"/>
            </a:ext>
          </a:extLst>
        </xdr:cNvPr>
        <xdr:cNvSpPr txBox="1"/>
      </xdr:nvSpPr>
      <xdr:spPr>
        <a:xfrm>
          <a:off x="4258945" y="4958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3" name="直線コネクタ 72">
          <a:extLst>
            <a:ext uri="{FF2B5EF4-FFF2-40B4-BE49-F238E27FC236}">
              <a16:creationId xmlns:a16="http://schemas.microsoft.com/office/drawing/2014/main" id="{E769ED2E-19C0-4D73-963F-3417F3AF8363}"/>
            </a:ext>
          </a:extLst>
        </xdr:cNvPr>
        <xdr:cNvCxnSpPr/>
      </xdr:nvCxnSpPr>
      <xdr:spPr>
        <a:xfrm>
          <a:off x="4119245" y="51758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4" name="有形固定資産減価償却率平均値テキスト">
          <a:extLst>
            <a:ext uri="{FF2B5EF4-FFF2-40B4-BE49-F238E27FC236}">
              <a16:creationId xmlns:a16="http://schemas.microsoft.com/office/drawing/2014/main" id="{8F7A60CA-9E93-49CD-AF06-51966898209E}"/>
            </a:ext>
          </a:extLst>
        </xdr:cNvPr>
        <xdr:cNvSpPr txBox="1"/>
      </xdr:nvSpPr>
      <xdr:spPr>
        <a:xfrm>
          <a:off x="4258945" y="5759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5" name="フローチャート: 判断 74">
          <a:extLst>
            <a:ext uri="{FF2B5EF4-FFF2-40B4-BE49-F238E27FC236}">
              <a16:creationId xmlns:a16="http://schemas.microsoft.com/office/drawing/2014/main" id="{E602AD02-45F9-44E4-99F2-7D024D0ECFF8}"/>
            </a:ext>
          </a:extLst>
        </xdr:cNvPr>
        <xdr:cNvSpPr/>
      </xdr:nvSpPr>
      <xdr:spPr>
        <a:xfrm>
          <a:off x="4157345" y="57807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6" name="フローチャート: 判断 75">
          <a:extLst>
            <a:ext uri="{FF2B5EF4-FFF2-40B4-BE49-F238E27FC236}">
              <a16:creationId xmlns:a16="http://schemas.microsoft.com/office/drawing/2014/main" id="{51BE403D-7DA0-4002-AA02-702E23581ACF}"/>
            </a:ext>
          </a:extLst>
        </xdr:cNvPr>
        <xdr:cNvSpPr/>
      </xdr:nvSpPr>
      <xdr:spPr>
        <a:xfrm>
          <a:off x="3537585" y="57311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7" name="フローチャート: 判断 76">
          <a:extLst>
            <a:ext uri="{FF2B5EF4-FFF2-40B4-BE49-F238E27FC236}">
              <a16:creationId xmlns:a16="http://schemas.microsoft.com/office/drawing/2014/main" id="{E872CAE7-FBF4-4753-BDD6-A4E2C5FF49EF}"/>
            </a:ext>
          </a:extLst>
        </xdr:cNvPr>
        <xdr:cNvSpPr/>
      </xdr:nvSpPr>
      <xdr:spPr>
        <a:xfrm>
          <a:off x="2867025" y="57009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8" name="フローチャート: 判断 77">
          <a:extLst>
            <a:ext uri="{FF2B5EF4-FFF2-40B4-BE49-F238E27FC236}">
              <a16:creationId xmlns:a16="http://schemas.microsoft.com/office/drawing/2014/main" id="{FE3521ED-8C0B-48C3-9DEE-C1AC3FC65562}"/>
            </a:ext>
          </a:extLst>
        </xdr:cNvPr>
        <xdr:cNvSpPr/>
      </xdr:nvSpPr>
      <xdr:spPr>
        <a:xfrm>
          <a:off x="2196465" y="56749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79" name="フローチャート: 判断 78">
          <a:extLst>
            <a:ext uri="{FF2B5EF4-FFF2-40B4-BE49-F238E27FC236}">
              <a16:creationId xmlns:a16="http://schemas.microsoft.com/office/drawing/2014/main" id="{6FFCD10C-D8FF-41F1-B677-D0120DE7892B}"/>
            </a:ext>
          </a:extLst>
        </xdr:cNvPr>
        <xdr:cNvSpPr/>
      </xdr:nvSpPr>
      <xdr:spPr>
        <a:xfrm>
          <a:off x="1525905" y="56577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BEF5346-64ED-466A-8D1C-555D77B10E8C}"/>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06873E4-8CE1-4ED3-AB8E-131C6EE03E2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6DE86CB-283B-4B84-8498-E6E65335E1B6}"/>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35D449E4-4440-4E6B-A93A-AE5B7A4DF831}"/>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FCAF37A-820C-4AC8-8A6D-A1315F0C5E0D}"/>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61087</xdr:rowOff>
    </xdr:from>
    <xdr:to>
      <xdr:col>23</xdr:col>
      <xdr:colOff>136525</xdr:colOff>
      <xdr:row>29</xdr:row>
      <xdr:rowOff>162687</xdr:rowOff>
    </xdr:to>
    <xdr:sp macro="" textlink="">
      <xdr:nvSpPr>
        <xdr:cNvPr id="85" name="楕円 84">
          <a:extLst>
            <a:ext uri="{FF2B5EF4-FFF2-40B4-BE49-F238E27FC236}">
              <a16:creationId xmlns:a16="http://schemas.microsoft.com/office/drawing/2014/main" id="{B7A6288E-35E7-4C18-8A50-F85940144668}"/>
            </a:ext>
          </a:extLst>
        </xdr:cNvPr>
        <xdr:cNvSpPr/>
      </xdr:nvSpPr>
      <xdr:spPr>
        <a:xfrm>
          <a:off x="4157345" y="569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83964</xdr:rowOff>
    </xdr:from>
    <xdr:ext cx="405111" cy="259045"/>
    <xdr:sp macro="" textlink="">
      <xdr:nvSpPr>
        <xdr:cNvPr id="86" name="有形固定資産減価償却率該当値テキスト">
          <a:extLst>
            <a:ext uri="{FF2B5EF4-FFF2-40B4-BE49-F238E27FC236}">
              <a16:creationId xmlns:a16="http://schemas.microsoft.com/office/drawing/2014/main" id="{8920C0B2-3D80-4EC1-956E-531779A57617}"/>
            </a:ext>
          </a:extLst>
        </xdr:cNvPr>
        <xdr:cNvSpPr txBox="1"/>
      </xdr:nvSpPr>
      <xdr:spPr>
        <a:xfrm>
          <a:off x="4258945" y="5547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106426</xdr:rowOff>
    </xdr:from>
    <xdr:to>
      <xdr:col>19</xdr:col>
      <xdr:colOff>187325</xdr:colOff>
      <xdr:row>30</xdr:row>
      <xdr:rowOff>36576</xdr:rowOff>
    </xdr:to>
    <xdr:sp macro="" textlink="">
      <xdr:nvSpPr>
        <xdr:cNvPr id="87" name="楕円 86">
          <a:extLst>
            <a:ext uri="{FF2B5EF4-FFF2-40B4-BE49-F238E27FC236}">
              <a16:creationId xmlns:a16="http://schemas.microsoft.com/office/drawing/2014/main" id="{F2F648EE-2ED2-45FB-8B31-2D6347D7520C}"/>
            </a:ext>
          </a:extLst>
        </xdr:cNvPr>
        <xdr:cNvSpPr/>
      </xdr:nvSpPr>
      <xdr:spPr>
        <a:xfrm>
          <a:off x="3537585" y="57376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111887</xdr:rowOff>
    </xdr:from>
    <xdr:to>
      <xdr:col>23</xdr:col>
      <xdr:colOff>85725</xdr:colOff>
      <xdr:row>29</xdr:row>
      <xdr:rowOff>157226</xdr:rowOff>
    </xdr:to>
    <xdr:cxnSp macro="">
      <xdr:nvCxnSpPr>
        <xdr:cNvPr id="88" name="直線コネクタ 87">
          <a:extLst>
            <a:ext uri="{FF2B5EF4-FFF2-40B4-BE49-F238E27FC236}">
              <a16:creationId xmlns:a16="http://schemas.microsoft.com/office/drawing/2014/main" id="{60A9C087-46C3-4C03-ABA6-BAB0D8B42FCA}"/>
            </a:ext>
          </a:extLst>
        </xdr:cNvPr>
        <xdr:cNvCxnSpPr/>
      </xdr:nvCxnSpPr>
      <xdr:spPr>
        <a:xfrm flipV="1">
          <a:off x="3588385" y="5743067"/>
          <a:ext cx="61976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37338</xdr:rowOff>
    </xdr:from>
    <xdr:to>
      <xdr:col>15</xdr:col>
      <xdr:colOff>187325</xdr:colOff>
      <xdr:row>29</xdr:row>
      <xdr:rowOff>138938</xdr:rowOff>
    </xdr:to>
    <xdr:sp macro="" textlink="">
      <xdr:nvSpPr>
        <xdr:cNvPr id="89" name="楕円 88">
          <a:extLst>
            <a:ext uri="{FF2B5EF4-FFF2-40B4-BE49-F238E27FC236}">
              <a16:creationId xmlns:a16="http://schemas.microsoft.com/office/drawing/2014/main" id="{9A260344-96DA-43A6-BAD1-19B6E0478C0B}"/>
            </a:ext>
          </a:extLst>
        </xdr:cNvPr>
        <xdr:cNvSpPr/>
      </xdr:nvSpPr>
      <xdr:spPr>
        <a:xfrm>
          <a:off x="2867025" y="56685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88138</xdr:rowOff>
    </xdr:from>
    <xdr:to>
      <xdr:col>19</xdr:col>
      <xdr:colOff>136525</xdr:colOff>
      <xdr:row>29</xdr:row>
      <xdr:rowOff>157226</xdr:rowOff>
    </xdr:to>
    <xdr:cxnSp macro="">
      <xdr:nvCxnSpPr>
        <xdr:cNvPr id="90" name="直線コネクタ 89">
          <a:extLst>
            <a:ext uri="{FF2B5EF4-FFF2-40B4-BE49-F238E27FC236}">
              <a16:creationId xmlns:a16="http://schemas.microsoft.com/office/drawing/2014/main" id="{DE5E53FF-BB87-44A0-89D0-C53BABE7D0EA}"/>
            </a:ext>
          </a:extLst>
        </xdr:cNvPr>
        <xdr:cNvCxnSpPr/>
      </xdr:nvCxnSpPr>
      <xdr:spPr>
        <a:xfrm>
          <a:off x="2917825" y="5719318"/>
          <a:ext cx="67056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2794</xdr:rowOff>
    </xdr:from>
    <xdr:to>
      <xdr:col>11</xdr:col>
      <xdr:colOff>187325</xdr:colOff>
      <xdr:row>29</xdr:row>
      <xdr:rowOff>104394</xdr:rowOff>
    </xdr:to>
    <xdr:sp macro="" textlink="">
      <xdr:nvSpPr>
        <xdr:cNvPr id="91" name="楕円 90">
          <a:extLst>
            <a:ext uri="{FF2B5EF4-FFF2-40B4-BE49-F238E27FC236}">
              <a16:creationId xmlns:a16="http://schemas.microsoft.com/office/drawing/2014/main" id="{3A891749-80E3-4395-8171-7B4322973CA9}"/>
            </a:ext>
          </a:extLst>
        </xdr:cNvPr>
        <xdr:cNvSpPr/>
      </xdr:nvSpPr>
      <xdr:spPr>
        <a:xfrm>
          <a:off x="2196465" y="56339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53594</xdr:rowOff>
    </xdr:from>
    <xdr:to>
      <xdr:col>15</xdr:col>
      <xdr:colOff>136525</xdr:colOff>
      <xdr:row>29</xdr:row>
      <xdr:rowOff>88138</xdr:rowOff>
    </xdr:to>
    <xdr:cxnSp macro="">
      <xdr:nvCxnSpPr>
        <xdr:cNvPr id="92" name="直線コネクタ 91">
          <a:extLst>
            <a:ext uri="{FF2B5EF4-FFF2-40B4-BE49-F238E27FC236}">
              <a16:creationId xmlns:a16="http://schemas.microsoft.com/office/drawing/2014/main" id="{372DF92F-5C0E-4D9A-A1BF-D98AFE6802AF}"/>
            </a:ext>
          </a:extLst>
        </xdr:cNvPr>
        <xdr:cNvCxnSpPr/>
      </xdr:nvCxnSpPr>
      <xdr:spPr>
        <a:xfrm>
          <a:off x="2247265" y="5684774"/>
          <a:ext cx="67056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144018</xdr:rowOff>
    </xdr:from>
    <xdr:to>
      <xdr:col>7</xdr:col>
      <xdr:colOff>187325</xdr:colOff>
      <xdr:row>29</xdr:row>
      <xdr:rowOff>74168</xdr:rowOff>
    </xdr:to>
    <xdr:sp macro="" textlink="">
      <xdr:nvSpPr>
        <xdr:cNvPr id="93" name="楕円 92">
          <a:extLst>
            <a:ext uri="{FF2B5EF4-FFF2-40B4-BE49-F238E27FC236}">
              <a16:creationId xmlns:a16="http://schemas.microsoft.com/office/drawing/2014/main" id="{FC0D204B-BAE6-47FA-8D41-5C2F4EDD4B36}"/>
            </a:ext>
          </a:extLst>
        </xdr:cNvPr>
        <xdr:cNvSpPr/>
      </xdr:nvSpPr>
      <xdr:spPr>
        <a:xfrm>
          <a:off x="1525905" y="56075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23368</xdr:rowOff>
    </xdr:from>
    <xdr:to>
      <xdr:col>11</xdr:col>
      <xdr:colOff>136525</xdr:colOff>
      <xdr:row>29</xdr:row>
      <xdr:rowOff>53594</xdr:rowOff>
    </xdr:to>
    <xdr:cxnSp macro="">
      <xdr:nvCxnSpPr>
        <xdr:cNvPr id="94" name="直線コネクタ 93">
          <a:extLst>
            <a:ext uri="{FF2B5EF4-FFF2-40B4-BE49-F238E27FC236}">
              <a16:creationId xmlns:a16="http://schemas.microsoft.com/office/drawing/2014/main" id="{D0525A88-08A7-4FCD-90F3-A680CB01FDD2}"/>
            </a:ext>
          </a:extLst>
        </xdr:cNvPr>
        <xdr:cNvCxnSpPr/>
      </xdr:nvCxnSpPr>
      <xdr:spPr>
        <a:xfrm>
          <a:off x="1576705" y="5654548"/>
          <a:ext cx="67056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5" name="n_1aveValue有形固定資産減価償却率">
          <a:extLst>
            <a:ext uri="{FF2B5EF4-FFF2-40B4-BE49-F238E27FC236}">
              <a16:creationId xmlns:a16="http://schemas.microsoft.com/office/drawing/2014/main" id="{2E747F1F-4514-4E34-94A9-1F48EA755A42}"/>
            </a:ext>
          </a:extLst>
        </xdr:cNvPr>
        <xdr:cNvSpPr txBox="1"/>
      </xdr:nvSpPr>
      <xdr:spPr>
        <a:xfrm>
          <a:off x="3395989" y="551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96" name="n_2aveValue有形固定資産減価償却率">
          <a:extLst>
            <a:ext uri="{FF2B5EF4-FFF2-40B4-BE49-F238E27FC236}">
              <a16:creationId xmlns:a16="http://schemas.microsoft.com/office/drawing/2014/main" id="{5CBD561C-9569-456B-9C39-9AA446B81EAC}"/>
            </a:ext>
          </a:extLst>
        </xdr:cNvPr>
        <xdr:cNvSpPr txBox="1"/>
      </xdr:nvSpPr>
      <xdr:spPr>
        <a:xfrm>
          <a:off x="2738129" y="5793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97" name="n_3aveValue有形固定資産減価償却率">
          <a:extLst>
            <a:ext uri="{FF2B5EF4-FFF2-40B4-BE49-F238E27FC236}">
              <a16:creationId xmlns:a16="http://schemas.microsoft.com/office/drawing/2014/main" id="{F0BF959F-F3C3-4EE4-BA6B-1748C1D65866}"/>
            </a:ext>
          </a:extLst>
        </xdr:cNvPr>
        <xdr:cNvSpPr txBox="1"/>
      </xdr:nvSpPr>
      <xdr:spPr>
        <a:xfrm>
          <a:off x="2067569"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98" name="n_4aveValue有形固定資産減価償却率">
          <a:extLst>
            <a:ext uri="{FF2B5EF4-FFF2-40B4-BE49-F238E27FC236}">
              <a16:creationId xmlns:a16="http://schemas.microsoft.com/office/drawing/2014/main" id="{E95DCE36-48CF-4518-8713-BDDE6DD30B7D}"/>
            </a:ext>
          </a:extLst>
        </xdr:cNvPr>
        <xdr:cNvSpPr txBox="1"/>
      </xdr:nvSpPr>
      <xdr:spPr>
        <a:xfrm>
          <a:off x="1397009" y="5750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27703</xdr:rowOff>
    </xdr:from>
    <xdr:ext cx="405111" cy="259045"/>
    <xdr:sp macro="" textlink="">
      <xdr:nvSpPr>
        <xdr:cNvPr id="99" name="n_1mainValue有形固定資産減価償却率">
          <a:extLst>
            <a:ext uri="{FF2B5EF4-FFF2-40B4-BE49-F238E27FC236}">
              <a16:creationId xmlns:a16="http://schemas.microsoft.com/office/drawing/2014/main" id="{82A3D66E-3E61-475B-B67A-5A0AC02943E2}"/>
            </a:ext>
          </a:extLst>
        </xdr:cNvPr>
        <xdr:cNvSpPr txBox="1"/>
      </xdr:nvSpPr>
      <xdr:spPr>
        <a:xfrm>
          <a:off x="3395989" y="582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155465</xdr:rowOff>
    </xdr:from>
    <xdr:ext cx="405111" cy="259045"/>
    <xdr:sp macro="" textlink="">
      <xdr:nvSpPr>
        <xdr:cNvPr id="100" name="n_2mainValue有形固定資産減価償却率">
          <a:extLst>
            <a:ext uri="{FF2B5EF4-FFF2-40B4-BE49-F238E27FC236}">
              <a16:creationId xmlns:a16="http://schemas.microsoft.com/office/drawing/2014/main" id="{58C79C1F-EF74-4924-ABEC-8CE98F7E04AD}"/>
            </a:ext>
          </a:extLst>
        </xdr:cNvPr>
        <xdr:cNvSpPr txBox="1"/>
      </xdr:nvSpPr>
      <xdr:spPr>
        <a:xfrm>
          <a:off x="2738129" y="5451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120921</xdr:rowOff>
    </xdr:from>
    <xdr:ext cx="405111" cy="259045"/>
    <xdr:sp macro="" textlink="">
      <xdr:nvSpPr>
        <xdr:cNvPr id="101" name="n_3mainValue有形固定資産減価償却率">
          <a:extLst>
            <a:ext uri="{FF2B5EF4-FFF2-40B4-BE49-F238E27FC236}">
              <a16:creationId xmlns:a16="http://schemas.microsoft.com/office/drawing/2014/main" id="{20F44A23-6FC6-49E4-BF65-6F3B41D7D527}"/>
            </a:ext>
          </a:extLst>
        </xdr:cNvPr>
        <xdr:cNvSpPr txBox="1"/>
      </xdr:nvSpPr>
      <xdr:spPr>
        <a:xfrm>
          <a:off x="2067569" y="5416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90695</xdr:rowOff>
    </xdr:from>
    <xdr:ext cx="405111" cy="259045"/>
    <xdr:sp macro="" textlink="">
      <xdr:nvSpPr>
        <xdr:cNvPr id="102" name="n_4mainValue有形固定資産減価償却率">
          <a:extLst>
            <a:ext uri="{FF2B5EF4-FFF2-40B4-BE49-F238E27FC236}">
              <a16:creationId xmlns:a16="http://schemas.microsoft.com/office/drawing/2014/main" id="{F83FC014-F335-4D89-BD0F-B42E4B9F1E03}"/>
            </a:ext>
          </a:extLst>
        </xdr:cNvPr>
        <xdr:cNvSpPr txBox="1"/>
      </xdr:nvSpPr>
      <xdr:spPr>
        <a:xfrm>
          <a:off x="1397009" y="5386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16BECAFA-2BB6-4052-92CA-0C208079E0D7}"/>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9AACC570-7103-4449-9D32-5288E12B6AEC}"/>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168E33C7-41D9-42A8-97FD-F8625BB802CD}"/>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721C3889-DB26-43B5-8654-3BC664BB3D24}"/>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E5D20629-FD0B-4138-A63B-728341122DFD}"/>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17E2382F-A241-4881-B199-4A0FCD086F0E}"/>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269303E7-DC58-43B7-801D-5B450F52BD8A}"/>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84A3128-5955-47C8-BAFA-AFEF2A225B2C}"/>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11C85B26-5C2C-493B-852F-CA4D51FFEEA3}"/>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420C1D26-E7E4-4645-AF72-AC1A19BD7369}"/>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D43B505E-4D2B-4CAF-9FB3-C55A824D880D}"/>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48811589-15CF-4064-8F70-D750B0C29518}"/>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43C44621-F8AB-40A8-B8C3-9B173AED906B}"/>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年度にかけて実施した小中学校建設と平成</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かけて実施した認定こども園建設で、基金を取り崩し、多額の地方債を発行した影響等から、将来負担額が増加し、債務償還比率は類似団体平均よりも高い水準にある。令和元年度と２年度に、繰上償還を実施したことで、地方債残高が減少し比率は改善傾向にあるが、令和</a:t>
          </a:r>
          <a:r>
            <a:rPr kumimoji="1"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年度は村税の減収に加え、エネルギー・物価高騰に伴う経常経費の増加などにより、比率が上昇した。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今後も、引き続き徹底した歳出削減を行い、積極的な繰上償還と地方債発行抑制による将来負担額の軽減に努める。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5FDE97CB-FBBF-4835-B514-2D4026688595}"/>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C5DA5390-2DC5-4ADA-9BBD-70E5A4F18B6A}"/>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7E15A293-7CBD-421E-8CEF-1A549AB2EED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9879C3B-DBED-47F3-8EAF-BB8C22D1D51B}"/>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62627421-E5D1-4F82-8B53-D9615DAE2E84}"/>
            </a:ext>
          </a:extLst>
        </xdr:cNvPr>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5D3DD5BF-7973-441F-B5ED-6862D6339CB2}"/>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580DA9E2-AD5F-44D4-91CF-F6685589BC67}"/>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6CF62726-30CE-48A1-948F-CC73FFFF37D7}"/>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FB79EF49-04B7-4D1E-9A68-CCEB651E887F}"/>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172A77B1-EBDC-4043-8236-3533EE4862DC}"/>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BB3F577-9BA9-4F86-AFCE-DE02D98B9423}"/>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547B5C4F-1C66-4553-B1E1-419843CF8025}"/>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6476D62F-E15A-44DE-B096-6D62D0CA1C68}"/>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305CDD2D-5FF1-4D87-804C-C45E1768B2C1}"/>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90A6A7E1-B6D9-4889-AFCD-5E9DC4C20B6F}"/>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1" name="直線コネクタ 130">
          <a:extLst>
            <a:ext uri="{FF2B5EF4-FFF2-40B4-BE49-F238E27FC236}">
              <a16:creationId xmlns:a16="http://schemas.microsoft.com/office/drawing/2014/main" id="{85C78A32-0335-4383-87BA-E689CA0394C4}"/>
            </a:ext>
          </a:extLst>
        </xdr:cNvPr>
        <xdr:cNvCxnSpPr/>
      </xdr:nvCxnSpPr>
      <xdr:spPr>
        <a:xfrm flipV="1">
          <a:off x="13027660" y="5211868"/>
          <a:ext cx="1269" cy="1289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2" name="債務償還比率最小値テキスト">
          <a:extLst>
            <a:ext uri="{FF2B5EF4-FFF2-40B4-BE49-F238E27FC236}">
              <a16:creationId xmlns:a16="http://schemas.microsoft.com/office/drawing/2014/main" id="{9D5818DF-2C83-4508-ACBD-628D3730E045}"/>
            </a:ext>
          </a:extLst>
        </xdr:cNvPr>
        <xdr:cNvSpPr txBox="1"/>
      </xdr:nvSpPr>
      <xdr:spPr>
        <a:xfrm>
          <a:off x="13080365" y="650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3" name="直線コネクタ 132">
          <a:extLst>
            <a:ext uri="{FF2B5EF4-FFF2-40B4-BE49-F238E27FC236}">
              <a16:creationId xmlns:a16="http://schemas.microsoft.com/office/drawing/2014/main" id="{B5E559F7-77DA-4D68-8718-80A6E8F45B6C}"/>
            </a:ext>
          </a:extLst>
        </xdr:cNvPr>
        <xdr:cNvCxnSpPr/>
      </xdr:nvCxnSpPr>
      <xdr:spPr>
        <a:xfrm>
          <a:off x="12963525" y="65014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636C3FB5-BE01-4799-895E-7CBF6446BFC5}"/>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184E752C-613B-4625-9371-73723D8AF696}"/>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6" name="債務償還比率平均値テキスト">
          <a:extLst>
            <a:ext uri="{FF2B5EF4-FFF2-40B4-BE49-F238E27FC236}">
              <a16:creationId xmlns:a16="http://schemas.microsoft.com/office/drawing/2014/main" id="{481DAEE1-3BF3-44F6-BC50-EBB1D1377C4B}"/>
            </a:ext>
          </a:extLst>
        </xdr:cNvPr>
        <xdr:cNvSpPr txBox="1"/>
      </xdr:nvSpPr>
      <xdr:spPr>
        <a:xfrm>
          <a:off x="13080365" y="53755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7" name="フローチャート: 判断 136">
          <a:extLst>
            <a:ext uri="{FF2B5EF4-FFF2-40B4-BE49-F238E27FC236}">
              <a16:creationId xmlns:a16="http://schemas.microsoft.com/office/drawing/2014/main" id="{7E5EB6FD-AD5F-4571-833E-A5CB1C54BFEA}"/>
            </a:ext>
          </a:extLst>
        </xdr:cNvPr>
        <xdr:cNvSpPr/>
      </xdr:nvSpPr>
      <xdr:spPr>
        <a:xfrm>
          <a:off x="13001625" y="55202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8" name="フローチャート: 判断 137">
          <a:extLst>
            <a:ext uri="{FF2B5EF4-FFF2-40B4-BE49-F238E27FC236}">
              <a16:creationId xmlns:a16="http://schemas.microsoft.com/office/drawing/2014/main" id="{C3035DA9-14A5-4EF3-B008-261DEAE60A5A}"/>
            </a:ext>
          </a:extLst>
        </xdr:cNvPr>
        <xdr:cNvSpPr/>
      </xdr:nvSpPr>
      <xdr:spPr>
        <a:xfrm>
          <a:off x="12359005" y="55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9" name="フローチャート: 判断 138">
          <a:extLst>
            <a:ext uri="{FF2B5EF4-FFF2-40B4-BE49-F238E27FC236}">
              <a16:creationId xmlns:a16="http://schemas.microsoft.com/office/drawing/2014/main" id="{11F6B2DB-04A2-4253-AF28-C621F3FCB310}"/>
            </a:ext>
          </a:extLst>
        </xdr:cNvPr>
        <xdr:cNvSpPr/>
      </xdr:nvSpPr>
      <xdr:spPr>
        <a:xfrm>
          <a:off x="11688445" y="5534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0" name="フローチャート: 判断 139">
          <a:extLst>
            <a:ext uri="{FF2B5EF4-FFF2-40B4-BE49-F238E27FC236}">
              <a16:creationId xmlns:a16="http://schemas.microsoft.com/office/drawing/2014/main" id="{9BD8F4DD-EC6B-49CD-B9A6-30E9ABE67031}"/>
            </a:ext>
          </a:extLst>
        </xdr:cNvPr>
        <xdr:cNvSpPr/>
      </xdr:nvSpPr>
      <xdr:spPr>
        <a:xfrm>
          <a:off x="11017885" y="567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1" name="フローチャート: 判断 140">
          <a:extLst>
            <a:ext uri="{FF2B5EF4-FFF2-40B4-BE49-F238E27FC236}">
              <a16:creationId xmlns:a16="http://schemas.microsoft.com/office/drawing/2014/main" id="{35CDF127-9D7A-4D00-AF6B-4DCFD9C04201}"/>
            </a:ext>
          </a:extLst>
        </xdr:cNvPr>
        <xdr:cNvSpPr/>
      </xdr:nvSpPr>
      <xdr:spPr>
        <a:xfrm>
          <a:off x="10347325" y="56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ADC8FB97-832F-44E6-AA4B-E590C6D282A7}"/>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EB7F5A68-02C9-43E1-B204-B9AD547CD7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B38D1DC-A445-4EAD-97BD-8C8880FE0D2C}"/>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8EDBEDC-B427-4783-B78F-15960E63D95A}"/>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E465121-FF84-4EBC-8531-8F55044145F5}"/>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27644</xdr:rowOff>
    </xdr:from>
    <xdr:to>
      <xdr:col>76</xdr:col>
      <xdr:colOff>73025</xdr:colOff>
      <xdr:row>31</xdr:row>
      <xdr:rowOff>129244</xdr:rowOff>
    </xdr:to>
    <xdr:sp macro="" textlink="">
      <xdr:nvSpPr>
        <xdr:cNvPr id="147" name="楕円 146">
          <a:extLst>
            <a:ext uri="{FF2B5EF4-FFF2-40B4-BE49-F238E27FC236}">
              <a16:creationId xmlns:a16="http://schemas.microsoft.com/office/drawing/2014/main" id="{5CBE0865-7191-420E-96F9-9F2163E7DC30}"/>
            </a:ext>
          </a:extLst>
        </xdr:cNvPr>
        <xdr:cNvSpPr/>
      </xdr:nvSpPr>
      <xdr:spPr>
        <a:xfrm>
          <a:off x="13001625" y="59941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6071</xdr:rowOff>
    </xdr:from>
    <xdr:ext cx="469744" cy="259045"/>
    <xdr:sp macro="" textlink="">
      <xdr:nvSpPr>
        <xdr:cNvPr id="148" name="債務償還比率該当値テキスト">
          <a:extLst>
            <a:ext uri="{FF2B5EF4-FFF2-40B4-BE49-F238E27FC236}">
              <a16:creationId xmlns:a16="http://schemas.microsoft.com/office/drawing/2014/main" id="{CDDD83D8-9539-4F1B-84F0-4D179331656E}"/>
            </a:ext>
          </a:extLst>
        </xdr:cNvPr>
        <xdr:cNvSpPr txBox="1"/>
      </xdr:nvSpPr>
      <xdr:spPr>
        <a:xfrm>
          <a:off x="13080365" y="597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126407</xdr:rowOff>
    </xdr:from>
    <xdr:to>
      <xdr:col>72</xdr:col>
      <xdr:colOff>123825</xdr:colOff>
      <xdr:row>31</xdr:row>
      <xdr:rowOff>56557</xdr:rowOff>
    </xdr:to>
    <xdr:sp macro="" textlink="">
      <xdr:nvSpPr>
        <xdr:cNvPr id="149" name="楕円 148">
          <a:extLst>
            <a:ext uri="{FF2B5EF4-FFF2-40B4-BE49-F238E27FC236}">
              <a16:creationId xmlns:a16="http://schemas.microsoft.com/office/drawing/2014/main" id="{B47F6C71-EC6F-4BD7-82C8-9B339997002D}"/>
            </a:ext>
          </a:extLst>
        </xdr:cNvPr>
        <xdr:cNvSpPr/>
      </xdr:nvSpPr>
      <xdr:spPr>
        <a:xfrm>
          <a:off x="12359005" y="59252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5757</xdr:rowOff>
    </xdr:from>
    <xdr:to>
      <xdr:col>76</xdr:col>
      <xdr:colOff>22225</xdr:colOff>
      <xdr:row>31</xdr:row>
      <xdr:rowOff>78444</xdr:rowOff>
    </xdr:to>
    <xdr:cxnSp macro="">
      <xdr:nvCxnSpPr>
        <xdr:cNvPr id="150" name="直線コネクタ 149">
          <a:extLst>
            <a:ext uri="{FF2B5EF4-FFF2-40B4-BE49-F238E27FC236}">
              <a16:creationId xmlns:a16="http://schemas.microsoft.com/office/drawing/2014/main" id="{8FA81F18-8612-4F1C-BEAA-CC3C79509293}"/>
            </a:ext>
          </a:extLst>
        </xdr:cNvPr>
        <xdr:cNvCxnSpPr/>
      </xdr:nvCxnSpPr>
      <xdr:spPr>
        <a:xfrm>
          <a:off x="12409805" y="5972217"/>
          <a:ext cx="619760" cy="7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142229</xdr:rowOff>
    </xdr:from>
    <xdr:to>
      <xdr:col>68</xdr:col>
      <xdr:colOff>123825</xdr:colOff>
      <xdr:row>30</xdr:row>
      <xdr:rowOff>72379</xdr:rowOff>
    </xdr:to>
    <xdr:sp macro="" textlink="">
      <xdr:nvSpPr>
        <xdr:cNvPr id="151" name="楕円 150">
          <a:extLst>
            <a:ext uri="{FF2B5EF4-FFF2-40B4-BE49-F238E27FC236}">
              <a16:creationId xmlns:a16="http://schemas.microsoft.com/office/drawing/2014/main" id="{50571724-BC83-4028-A9FE-A18C238E15CE}"/>
            </a:ext>
          </a:extLst>
        </xdr:cNvPr>
        <xdr:cNvSpPr/>
      </xdr:nvSpPr>
      <xdr:spPr>
        <a:xfrm>
          <a:off x="11688445" y="57734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21579</xdr:rowOff>
    </xdr:from>
    <xdr:to>
      <xdr:col>72</xdr:col>
      <xdr:colOff>73025</xdr:colOff>
      <xdr:row>31</xdr:row>
      <xdr:rowOff>5757</xdr:rowOff>
    </xdr:to>
    <xdr:cxnSp macro="">
      <xdr:nvCxnSpPr>
        <xdr:cNvPr id="152" name="直線コネクタ 151">
          <a:extLst>
            <a:ext uri="{FF2B5EF4-FFF2-40B4-BE49-F238E27FC236}">
              <a16:creationId xmlns:a16="http://schemas.microsoft.com/office/drawing/2014/main" id="{0A58B21D-F553-4CB0-943E-C57A840DC863}"/>
            </a:ext>
          </a:extLst>
        </xdr:cNvPr>
        <xdr:cNvCxnSpPr/>
      </xdr:nvCxnSpPr>
      <xdr:spPr>
        <a:xfrm>
          <a:off x="11739245" y="5820399"/>
          <a:ext cx="670560" cy="15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45635</xdr:rowOff>
    </xdr:from>
    <xdr:to>
      <xdr:col>64</xdr:col>
      <xdr:colOff>123825</xdr:colOff>
      <xdr:row>31</xdr:row>
      <xdr:rowOff>147235</xdr:rowOff>
    </xdr:to>
    <xdr:sp macro="" textlink="">
      <xdr:nvSpPr>
        <xdr:cNvPr id="153" name="楕円 152">
          <a:extLst>
            <a:ext uri="{FF2B5EF4-FFF2-40B4-BE49-F238E27FC236}">
              <a16:creationId xmlns:a16="http://schemas.microsoft.com/office/drawing/2014/main" id="{CE981EE2-5467-4418-B4D7-428258ADEE1E}"/>
            </a:ext>
          </a:extLst>
        </xdr:cNvPr>
        <xdr:cNvSpPr/>
      </xdr:nvSpPr>
      <xdr:spPr>
        <a:xfrm>
          <a:off x="11017885" y="60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21579</xdr:rowOff>
    </xdr:from>
    <xdr:to>
      <xdr:col>68</xdr:col>
      <xdr:colOff>73025</xdr:colOff>
      <xdr:row>31</xdr:row>
      <xdr:rowOff>96435</xdr:rowOff>
    </xdr:to>
    <xdr:cxnSp macro="">
      <xdr:nvCxnSpPr>
        <xdr:cNvPr id="154" name="直線コネクタ 153">
          <a:extLst>
            <a:ext uri="{FF2B5EF4-FFF2-40B4-BE49-F238E27FC236}">
              <a16:creationId xmlns:a16="http://schemas.microsoft.com/office/drawing/2014/main" id="{FAC5AE68-1C0F-45E8-AD19-873E8F1AD3FA}"/>
            </a:ext>
          </a:extLst>
        </xdr:cNvPr>
        <xdr:cNvCxnSpPr/>
      </xdr:nvCxnSpPr>
      <xdr:spPr>
        <a:xfrm flipV="1">
          <a:off x="11068685" y="5820399"/>
          <a:ext cx="670560" cy="24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71025</xdr:rowOff>
    </xdr:from>
    <xdr:to>
      <xdr:col>60</xdr:col>
      <xdr:colOff>123825</xdr:colOff>
      <xdr:row>34</xdr:row>
      <xdr:rowOff>1175</xdr:rowOff>
    </xdr:to>
    <xdr:sp macro="" textlink="">
      <xdr:nvSpPr>
        <xdr:cNvPr id="155" name="楕円 154">
          <a:extLst>
            <a:ext uri="{FF2B5EF4-FFF2-40B4-BE49-F238E27FC236}">
              <a16:creationId xmlns:a16="http://schemas.microsoft.com/office/drawing/2014/main" id="{44F4A96E-E1E5-46FD-BF33-BB62E26BB580}"/>
            </a:ext>
          </a:extLst>
        </xdr:cNvPr>
        <xdr:cNvSpPr/>
      </xdr:nvSpPr>
      <xdr:spPr>
        <a:xfrm>
          <a:off x="10347325" y="6372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96435</xdr:rowOff>
    </xdr:from>
    <xdr:to>
      <xdr:col>64</xdr:col>
      <xdr:colOff>73025</xdr:colOff>
      <xdr:row>33</xdr:row>
      <xdr:rowOff>121825</xdr:rowOff>
    </xdr:to>
    <xdr:cxnSp macro="">
      <xdr:nvCxnSpPr>
        <xdr:cNvPr id="156" name="直線コネクタ 155">
          <a:extLst>
            <a:ext uri="{FF2B5EF4-FFF2-40B4-BE49-F238E27FC236}">
              <a16:creationId xmlns:a16="http://schemas.microsoft.com/office/drawing/2014/main" id="{F61CE83F-E1A3-424A-88B1-B06F2B16E2C6}"/>
            </a:ext>
          </a:extLst>
        </xdr:cNvPr>
        <xdr:cNvCxnSpPr/>
      </xdr:nvCxnSpPr>
      <xdr:spPr>
        <a:xfrm flipV="1">
          <a:off x="10398125" y="6062895"/>
          <a:ext cx="670560" cy="36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7" name="n_1aveValue債務償還比率">
          <a:extLst>
            <a:ext uri="{FF2B5EF4-FFF2-40B4-BE49-F238E27FC236}">
              <a16:creationId xmlns:a16="http://schemas.microsoft.com/office/drawing/2014/main" id="{34858DB3-BDDE-40A4-B33E-050BA51ED728}"/>
            </a:ext>
          </a:extLst>
        </xdr:cNvPr>
        <xdr:cNvSpPr txBox="1"/>
      </xdr:nvSpPr>
      <xdr:spPr>
        <a:xfrm>
          <a:off x="12185092" y="529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58" name="n_2aveValue債務償還比率">
          <a:extLst>
            <a:ext uri="{FF2B5EF4-FFF2-40B4-BE49-F238E27FC236}">
              <a16:creationId xmlns:a16="http://schemas.microsoft.com/office/drawing/2014/main" id="{4709EDEE-A8BD-457F-8F8C-24061F2BB664}"/>
            </a:ext>
          </a:extLst>
        </xdr:cNvPr>
        <xdr:cNvSpPr txBox="1"/>
      </xdr:nvSpPr>
      <xdr:spPr>
        <a:xfrm>
          <a:off x="11527232" y="531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59" name="n_3aveValue債務償還比率">
          <a:extLst>
            <a:ext uri="{FF2B5EF4-FFF2-40B4-BE49-F238E27FC236}">
              <a16:creationId xmlns:a16="http://schemas.microsoft.com/office/drawing/2014/main" id="{2A19AD4C-681C-4FF5-BC17-E912553D6CA3}"/>
            </a:ext>
          </a:extLst>
        </xdr:cNvPr>
        <xdr:cNvSpPr txBox="1"/>
      </xdr:nvSpPr>
      <xdr:spPr>
        <a:xfrm>
          <a:off x="10856672" y="545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0" name="n_4aveValue債務償還比率">
          <a:extLst>
            <a:ext uri="{FF2B5EF4-FFF2-40B4-BE49-F238E27FC236}">
              <a16:creationId xmlns:a16="http://schemas.microsoft.com/office/drawing/2014/main" id="{7ADFEB1C-C8E0-47C3-B470-CC6C4B4E56D8}"/>
            </a:ext>
          </a:extLst>
        </xdr:cNvPr>
        <xdr:cNvSpPr txBox="1"/>
      </xdr:nvSpPr>
      <xdr:spPr>
        <a:xfrm>
          <a:off x="10186112" y="54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47684</xdr:rowOff>
    </xdr:from>
    <xdr:ext cx="469744" cy="259045"/>
    <xdr:sp macro="" textlink="">
      <xdr:nvSpPr>
        <xdr:cNvPr id="161" name="n_1mainValue債務償還比率">
          <a:extLst>
            <a:ext uri="{FF2B5EF4-FFF2-40B4-BE49-F238E27FC236}">
              <a16:creationId xmlns:a16="http://schemas.microsoft.com/office/drawing/2014/main" id="{E3664C18-754B-47DA-A538-9D844B3CD2FC}"/>
            </a:ext>
          </a:extLst>
        </xdr:cNvPr>
        <xdr:cNvSpPr txBox="1"/>
      </xdr:nvSpPr>
      <xdr:spPr>
        <a:xfrm>
          <a:off x="12185092" y="601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63506</xdr:rowOff>
    </xdr:from>
    <xdr:ext cx="469744" cy="259045"/>
    <xdr:sp macro="" textlink="">
      <xdr:nvSpPr>
        <xdr:cNvPr id="162" name="n_2mainValue債務償還比率">
          <a:extLst>
            <a:ext uri="{FF2B5EF4-FFF2-40B4-BE49-F238E27FC236}">
              <a16:creationId xmlns:a16="http://schemas.microsoft.com/office/drawing/2014/main" id="{C49F941B-42E7-4180-8B6A-97EE23E6FB45}"/>
            </a:ext>
          </a:extLst>
        </xdr:cNvPr>
        <xdr:cNvSpPr txBox="1"/>
      </xdr:nvSpPr>
      <xdr:spPr>
        <a:xfrm>
          <a:off x="11527232" y="586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138362</xdr:rowOff>
    </xdr:from>
    <xdr:ext cx="469744" cy="259045"/>
    <xdr:sp macro="" textlink="">
      <xdr:nvSpPr>
        <xdr:cNvPr id="163" name="n_3mainValue債務償還比率">
          <a:extLst>
            <a:ext uri="{FF2B5EF4-FFF2-40B4-BE49-F238E27FC236}">
              <a16:creationId xmlns:a16="http://schemas.microsoft.com/office/drawing/2014/main" id="{92B5138C-1DD4-480A-B82B-0E9C95009AA6}"/>
            </a:ext>
          </a:extLst>
        </xdr:cNvPr>
        <xdr:cNvSpPr txBox="1"/>
      </xdr:nvSpPr>
      <xdr:spPr>
        <a:xfrm>
          <a:off x="10856672" y="610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163752</xdr:rowOff>
    </xdr:from>
    <xdr:ext cx="469744" cy="259045"/>
    <xdr:sp macro="" textlink="">
      <xdr:nvSpPr>
        <xdr:cNvPr id="164" name="n_4mainValue債務償還比率">
          <a:extLst>
            <a:ext uri="{FF2B5EF4-FFF2-40B4-BE49-F238E27FC236}">
              <a16:creationId xmlns:a16="http://schemas.microsoft.com/office/drawing/2014/main" id="{2AACA3CD-B002-4175-8479-ECE6AF559094}"/>
            </a:ext>
          </a:extLst>
        </xdr:cNvPr>
        <xdr:cNvSpPr txBox="1"/>
      </xdr:nvSpPr>
      <xdr:spPr>
        <a:xfrm>
          <a:off x="10186112" y="646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F9C1ABC-6732-4393-AB25-6BF55CC0EB57}"/>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3D87144B-0D11-4EF9-9FB9-AAC14D432F74}"/>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F2F7C3F7-BE33-4682-81BC-E923432187C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C85B1E6D-812F-48DE-86A7-C6E48A85ED4D}"/>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E05656E0-EEF9-4796-94B9-40D1FE62B693}"/>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24C82743-EC8A-40AA-AD93-D5195F18BB72}"/>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AA58DD4-E4C1-4522-90FC-33246D2D1E5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BA26C0F-B154-4752-A533-10726CB76BF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7A68F7C-9BC6-4AD1-B680-6E230FD82BD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C64FEE-88AA-4F4C-8D81-7D52AFC3E27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48450C0-064B-469F-A5EB-E87D1E5B5CE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445B2E5-4FCD-4E3F-8B87-53EC5037EB2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D0843C4-3BD9-4ACA-A5F6-E59A140FEF3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6E4B913-8E0A-4763-A6EE-202DAE4DD56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AAE6B0-9E03-4A29-A5D0-BE42DF9AE69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A256318-F8D5-4746-BA72-354377822032}"/>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2,976
2,957
170.11
4,707,915
4,508,655
192,131
2,298,395
2,816,178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951DA02-1E22-496C-9778-02A8D48A3D6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E382791-3820-43A0-9B4F-8159D6DC565C}"/>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76B8CC-8025-40E0-A4FD-22169FE806F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87193B9-E507-4E2F-879C-BEDC0256FA9D}"/>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B4411DD-78B5-4031-AE7B-B41E1F293B0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0B1A982-3717-49B4-AA39-20A121A8000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D1D6D2A-672E-4601-9CAF-33A20CF00A3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44A11C0-C707-4BE5-BBA4-3F5C3DB1ECE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50F53F-F4BD-43EB-9863-28131966E6F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0382ACF-F89E-4F86-9944-04B5A113975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11DFEA-3851-4EEF-848A-B0BEF411E6E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B193695-B354-43F8-A569-9791E6D22FB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1A048F-37CE-49D3-83E0-47F474628F0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862253B-11AB-4783-B0A8-B6825F6C831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B4E3E78-8836-4385-B146-4E4CABEAD5C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D827F7-AE61-45EA-8E5B-CCDC3DEA83F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489BA03-1C8E-4EC7-8741-EF0A6B6302C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61D995D-0ADE-4A92-B13E-3237379ABFA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6D7E584-4A34-4E14-9A41-4A1FF5C3545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5C89F00-10F7-40A1-8DD4-F4A1A237DC7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C5EE0BD-380C-401F-AAAD-063C42C65A6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751ABE-AFFC-4A19-A15A-67533B86CB9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215703E-1D62-48FF-B025-B9541B306BA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1514954-0E53-4A12-AA33-CBEA38650C1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58DDB2E-DBAB-4E33-889E-D81B28CB63A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9CF250C-1E21-4FDC-8B3F-658852AF768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8B0DFFE-CAC6-4DEC-8D53-567A902BAF2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2FE6AAA-D8E8-43EA-85C3-F11E80A08E3A}"/>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B3BD678-0299-46FA-85AA-8A74DE87536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BB71033-55F0-4E91-B30C-963CC851F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E3B21E7-32AB-4767-A827-0755E382423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B35D7D1-5B7E-4BEF-A413-2BEB6531927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0567585-BE7F-4082-93ED-4B9FAD0B870F}"/>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E252092-EE72-4131-A4AC-117EE51C61A1}"/>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DDCA2B4-6F89-4680-93BE-EBAD433DAB38}"/>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7A9B7E7-67E5-44F6-9853-8DB8AD48B82D}"/>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934B800-95CA-4044-884C-A694D385B342}"/>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63BC7B8-137E-4F77-9A99-FCE77216A64F}"/>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86F30ED-9094-4684-9FB3-08F27FA25621}"/>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07D6ADD-0649-459E-90B4-EC6B84F538AF}"/>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3009049-9AE6-4332-98AB-D9313EE4B451}"/>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A3E7C48-3436-4504-A24A-357E5C628EC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6BFBD6F-1BC0-4704-AA00-1F895685A08B}"/>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26EF95F-10A6-4BD5-B6BD-5FD4A51E0D41}"/>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64BAFC2-4D7F-4AB8-B48B-B13A745A8CD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008178A-C002-45B3-986D-62452C9EC11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C74003B3-D382-4D10-8108-BB80EABA3A16}"/>
            </a:ext>
          </a:extLst>
        </xdr:cNvPr>
        <xdr:cNvCxnSpPr/>
      </xdr:nvCxnSpPr>
      <xdr:spPr>
        <a:xfrm flipV="1">
          <a:off x="4086225" y="5534842"/>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4D571D87-C97E-4F5B-AEEE-74FBFEBA457C}"/>
            </a:ext>
          </a:extLst>
        </xdr:cNvPr>
        <xdr:cNvSpPr txBox="1"/>
      </xdr:nvSpPr>
      <xdr:spPr>
        <a:xfrm>
          <a:off x="412496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E729C9E8-378B-4888-9531-0B9A1AB16FE4}"/>
            </a:ext>
          </a:extLst>
        </xdr:cNvPr>
        <xdr:cNvCxnSpPr/>
      </xdr:nvCxnSpPr>
      <xdr:spPr>
        <a:xfrm>
          <a:off x="4020820" y="71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D4DECBF6-BD02-4E06-BEB4-776169D3B48C}"/>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8C1F23CE-54D8-468B-844F-4EA3D860EC6A}"/>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D07482D7-445D-4691-87F2-C89F93B2BC16}"/>
            </a:ext>
          </a:extLst>
        </xdr:cNvPr>
        <xdr:cNvSpPr txBox="1"/>
      </xdr:nvSpPr>
      <xdr:spPr>
        <a:xfrm>
          <a:off x="4124960" y="658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47A23253-8909-4AD6-A447-B6C2F7AC751A}"/>
            </a:ext>
          </a:extLst>
        </xdr:cNvPr>
        <xdr:cNvSpPr/>
      </xdr:nvSpPr>
      <xdr:spPr>
        <a:xfrm>
          <a:off x="4036060" y="660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17C7CF4F-1805-4E70-9581-FA352FC99C95}"/>
            </a:ext>
          </a:extLst>
        </xdr:cNvPr>
        <xdr:cNvSpPr/>
      </xdr:nvSpPr>
      <xdr:spPr>
        <a:xfrm>
          <a:off x="3312160" y="65486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DB5E9656-2A11-488E-8831-B47AD7BFCCE0}"/>
            </a:ext>
          </a:extLst>
        </xdr:cNvPr>
        <xdr:cNvSpPr/>
      </xdr:nvSpPr>
      <xdr:spPr>
        <a:xfrm>
          <a:off x="2514600" y="6527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BDEDE28D-9F39-4A7A-9FAA-6617B52A83DF}"/>
            </a:ext>
          </a:extLst>
        </xdr:cNvPr>
        <xdr:cNvSpPr/>
      </xdr:nvSpPr>
      <xdr:spPr>
        <a:xfrm>
          <a:off x="1739900" y="6493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877C47F4-4D89-4D70-8737-14E4A5FE437C}"/>
            </a:ext>
          </a:extLst>
        </xdr:cNvPr>
        <xdr:cNvSpPr/>
      </xdr:nvSpPr>
      <xdr:spPr>
        <a:xfrm>
          <a:off x="96520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C3809C5-19C6-455D-AEF3-56C3E656347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1855C17-C375-4D15-B20C-6C1E73AB82D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7F3D247-7AB9-4FC6-B568-229A64C56C1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CE5D1C6-3081-4743-A3DB-1784CE27F93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F28044D-205D-4E13-A9B8-114A563EC20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74" name="楕円 73">
          <a:extLst>
            <a:ext uri="{FF2B5EF4-FFF2-40B4-BE49-F238E27FC236}">
              <a16:creationId xmlns:a16="http://schemas.microsoft.com/office/drawing/2014/main" id="{3A6CF9F4-9975-446B-8DE4-14B35E5CAF65}"/>
            </a:ext>
          </a:extLst>
        </xdr:cNvPr>
        <xdr:cNvSpPr/>
      </xdr:nvSpPr>
      <xdr:spPr>
        <a:xfrm>
          <a:off x="403606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66239</xdr:rowOff>
    </xdr:from>
    <xdr:ext cx="405111" cy="259045"/>
    <xdr:sp macro="" textlink="">
      <xdr:nvSpPr>
        <xdr:cNvPr id="75" name="【道路】&#10;有形固定資産減価償却率該当値テキスト">
          <a:extLst>
            <a:ext uri="{FF2B5EF4-FFF2-40B4-BE49-F238E27FC236}">
              <a16:creationId xmlns:a16="http://schemas.microsoft.com/office/drawing/2014/main" id="{AE3DB807-2CD7-44E6-8141-BFF6D670C091}"/>
            </a:ext>
          </a:extLst>
        </xdr:cNvPr>
        <xdr:cNvSpPr txBox="1"/>
      </xdr:nvSpPr>
      <xdr:spPr>
        <a:xfrm>
          <a:off x="4124960" y="6436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67854</xdr:rowOff>
    </xdr:from>
    <xdr:to>
      <xdr:col>20</xdr:col>
      <xdr:colOff>38100</xdr:colOff>
      <xdr:row>39</xdr:row>
      <xdr:rowOff>169454</xdr:rowOff>
    </xdr:to>
    <xdr:sp macro="" textlink="">
      <xdr:nvSpPr>
        <xdr:cNvPr id="76" name="楕円 75">
          <a:extLst>
            <a:ext uri="{FF2B5EF4-FFF2-40B4-BE49-F238E27FC236}">
              <a16:creationId xmlns:a16="http://schemas.microsoft.com/office/drawing/2014/main" id="{DBBC161C-DAE2-4883-97DF-A5AE645953E2}"/>
            </a:ext>
          </a:extLst>
        </xdr:cNvPr>
        <xdr:cNvSpPr/>
      </xdr:nvSpPr>
      <xdr:spPr>
        <a:xfrm>
          <a:off x="3312160" y="66058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94162</xdr:rowOff>
    </xdr:from>
    <xdr:to>
      <xdr:col>24</xdr:col>
      <xdr:colOff>63500</xdr:colOff>
      <xdr:row>39</xdr:row>
      <xdr:rowOff>118654</xdr:rowOff>
    </xdr:to>
    <xdr:cxnSp macro="">
      <xdr:nvCxnSpPr>
        <xdr:cNvPr id="77" name="直線コネクタ 76">
          <a:extLst>
            <a:ext uri="{FF2B5EF4-FFF2-40B4-BE49-F238E27FC236}">
              <a16:creationId xmlns:a16="http://schemas.microsoft.com/office/drawing/2014/main" id="{DF585FD6-EE1E-451D-8F66-5568902B828C}"/>
            </a:ext>
          </a:extLst>
        </xdr:cNvPr>
        <xdr:cNvCxnSpPr/>
      </xdr:nvCxnSpPr>
      <xdr:spPr>
        <a:xfrm flipV="1">
          <a:off x="3355340" y="6632122"/>
          <a:ext cx="73152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56424</xdr:rowOff>
    </xdr:from>
    <xdr:to>
      <xdr:col>15</xdr:col>
      <xdr:colOff>101600</xdr:colOff>
      <xdr:row>41</xdr:row>
      <xdr:rowOff>158024</xdr:rowOff>
    </xdr:to>
    <xdr:sp macro="" textlink="">
      <xdr:nvSpPr>
        <xdr:cNvPr id="78" name="楕円 77">
          <a:extLst>
            <a:ext uri="{FF2B5EF4-FFF2-40B4-BE49-F238E27FC236}">
              <a16:creationId xmlns:a16="http://schemas.microsoft.com/office/drawing/2014/main" id="{D96A8430-F227-4EE2-BDB0-C5D0E75495C6}"/>
            </a:ext>
          </a:extLst>
        </xdr:cNvPr>
        <xdr:cNvSpPr/>
      </xdr:nvSpPr>
      <xdr:spPr>
        <a:xfrm>
          <a:off x="2514600" y="692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118654</xdr:rowOff>
    </xdr:from>
    <xdr:to>
      <xdr:col>19</xdr:col>
      <xdr:colOff>177800</xdr:colOff>
      <xdr:row>41</xdr:row>
      <xdr:rowOff>107224</xdr:rowOff>
    </xdr:to>
    <xdr:cxnSp macro="">
      <xdr:nvCxnSpPr>
        <xdr:cNvPr id="79" name="直線コネクタ 78">
          <a:extLst>
            <a:ext uri="{FF2B5EF4-FFF2-40B4-BE49-F238E27FC236}">
              <a16:creationId xmlns:a16="http://schemas.microsoft.com/office/drawing/2014/main" id="{D88C0D17-0FEC-48C7-B599-E4F8C9864511}"/>
            </a:ext>
          </a:extLst>
        </xdr:cNvPr>
        <xdr:cNvCxnSpPr/>
      </xdr:nvCxnSpPr>
      <xdr:spPr>
        <a:xfrm flipV="1">
          <a:off x="2565400" y="6656614"/>
          <a:ext cx="78994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90715</xdr:rowOff>
    </xdr:from>
    <xdr:to>
      <xdr:col>10</xdr:col>
      <xdr:colOff>165100</xdr:colOff>
      <xdr:row>42</xdr:row>
      <xdr:rowOff>20865</xdr:rowOff>
    </xdr:to>
    <xdr:sp macro="" textlink="">
      <xdr:nvSpPr>
        <xdr:cNvPr id="80" name="楕円 79">
          <a:extLst>
            <a:ext uri="{FF2B5EF4-FFF2-40B4-BE49-F238E27FC236}">
              <a16:creationId xmlns:a16="http://schemas.microsoft.com/office/drawing/2014/main" id="{39969CF5-6E6D-4317-837F-EEA53C9A9D55}"/>
            </a:ext>
          </a:extLst>
        </xdr:cNvPr>
        <xdr:cNvSpPr/>
      </xdr:nvSpPr>
      <xdr:spPr>
        <a:xfrm>
          <a:off x="1739900" y="69639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107224</xdr:rowOff>
    </xdr:from>
    <xdr:to>
      <xdr:col>15</xdr:col>
      <xdr:colOff>50800</xdr:colOff>
      <xdr:row>41</xdr:row>
      <xdr:rowOff>141515</xdr:rowOff>
    </xdr:to>
    <xdr:cxnSp macro="">
      <xdr:nvCxnSpPr>
        <xdr:cNvPr id="81" name="直線コネクタ 80">
          <a:extLst>
            <a:ext uri="{FF2B5EF4-FFF2-40B4-BE49-F238E27FC236}">
              <a16:creationId xmlns:a16="http://schemas.microsoft.com/office/drawing/2014/main" id="{099587D0-C23B-48FE-95AF-A7742357C5C1}"/>
            </a:ext>
          </a:extLst>
        </xdr:cNvPr>
        <xdr:cNvCxnSpPr/>
      </xdr:nvCxnSpPr>
      <xdr:spPr>
        <a:xfrm flipV="1">
          <a:off x="1790700" y="6980464"/>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72753</xdr:rowOff>
    </xdr:from>
    <xdr:to>
      <xdr:col>6</xdr:col>
      <xdr:colOff>38100</xdr:colOff>
      <xdr:row>42</xdr:row>
      <xdr:rowOff>2903</xdr:rowOff>
    </xdr:to>
    <xdr:sp macro="" textlink="">
      <xdr:nvSpPr>
        <xdr:cNvPr id="82" name="楕円 81">
          <a:extLst>
            <a:ext uri="{FF2B5EF4-FFF2-40B4-BE49-F238E27FC236}">
              <a16:creationId xmlns:a16="http://schemas.microsoft.com/office/drawing/2014/main" id="{65CC723C-2C02-4E2F-9F3F-9DB545227197}"/>
            </a:ext>
          </a:extLst>
        </xdr:cNvPr>
        <xdr:cNvSpPr/>
      </xdr:nvSpPr>
      <xdr:spPr>
        <a:xfrm>
          <a:off x="965200" y="69459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123553</xdr:rowOff>
    </xdr:from>
    <xdr:to>
      <xdr:col>10</xdr:col>
      <xdr:colOff>114300</xdr:colOff>
      <xdr:row>41</xdr:row>
      <xdr:rowOff>141515</xdr:rowOff>
    </xdr:to>
    <xdr:cxnSp macro="">
      <xdr:nvCxnSpPr>
        <xdr:cNvPr id="83" name="直線コネクタ 82">
          <a:extLst>
            <a:ext uri="{FF2B5EF4-FFF2-40B4-BE49-F238E27FC236}">
              <a16:creationId xmlns:a16="http://schemas.microsoft.com/office/drawing/2014/main" id="{6C754550-B099-4714-8CAF-EE8BBED05583}"/>
            </a:ext>
          </a:extLst>
        </xdr:cNvPr>
        <xdr:cNvCxnSpPr/>
      </xdr:nvCxnSpPr>
      <xdr:spPr>
        <a:xfrm>
          <a:off x="1008380" y="6996793"/>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EBB5B657-393B-48E6-8DAF-CDAFAB2E1762}"/>
            </a:ext>
          </a:extLst>
        </xdr:cNvPr>
        <xdr:cNvSpPr txBox="1"/>
      </xdr:nvSpPr>
      <xdr:spPr>
        <a:xfrm>
          <a:off x="3170564" y="633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168AF616-90F1-4B99-BD44-24B40F51AB7E}"/>
            </a:ext>
          </a:extLst>
        </xdr:cNvPr>
        <xdr:cNvSpPr txBox="1"/>
      </xdr:nvSpPr>
      <xdr:spPr>
        <a:xfrm>
          <a:off x="2385704" y="630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FCD31991-1526-45D7-B719-7105A9ED38FB}"/>
            </a:ext>
          </a:extLst>
        </xdr:cNvPr>
        <xdr:cNvSpPr txBox="1"/>
      </xdr:nvSpPr>
      <xdr:spPr>
        <a:xfrm>
          <a:off x="1611004" y="627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7D687E32-00A9-4C0F-9FB5-C0D1D886E878}"/>
            </a:ext>
          </a:extLst>
        </xdr:cNvPr>
        <xdr:cNvSpPr txBox="1"/>
      </xdr:nvSpPr>
      <xdr:spPr>
        <a:xfrm>
          <a:off x="83630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160581</xdr:rowOff>
    </xdr:from>
    <xdr:ext cx="405111" cy="259045"/>
    <xdr:sp macro="" textlink="">
      <xdr:nvSpPr>
        <xdr:cNvPr id="88" name="n_1mainValue【道路】&#10;有形固定資産減価償却率">
          <a:extLst>
            <a:ext uri="{FF2B5EF4-FFF2-40B4-BE49-F238E27FC236}">
              <a16:creationId xmlns:a16="http://schemas.microsoft.com/office/drawing/2014/main" id="{4864CEBF-E58F-4DAB-B0DD-7732294E04C6}"/>
            </a:ext>
          </a:extLst>
        </xdr:cNvPr>
        <xdr:cNvSpPr txBox="1"/>
      </xdr:nvSpPr>
      <xdr:spPr>
        <a:xfrm>
          <a:off x="3170564" y="66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149151</xdr:rowOff>
    </xdr:from>
    <xdr:ext cx="405111" cy="259045"/>
    <xdr:sp macro="" textlink="">
      <xdr:nvSpPr>
        <xdr:cNvPr id="89" name="n_2mainValue【道路】&#10;有形固定資産減価償却率">
          <a:extLst>
            <a:ext uri="{FF2B5EF4-FFF2-40B4-BE49-F238E27FC236}">
              <a16:creationId xmlns:a16="http://schemas.microsoft.com/office/drawing/2014/main" id="{A3D83D1B-6222-47A2-A0BC-1CCA13667161}"/>
            </a:ext>
          </a:extLst>
        </xdr:cNvPr>
        <xdr:cNvSpPr txBox="1"/>
      </xdr:nvSpPr>
      <xdr:spPr>
        <a:xfrm>
          <a:off x="2385704" y="70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11992</xdr:rowOff>
    </xdr:from>
    <xdr:ext cx="405111" cy="259045"/>
    <xdr:sp macro="" textlink="">
      <xdr:nvSpPr>
        <xdr:cNvPr id="90" name="n_3mainValue【道路】&#10;有形固定資産減価償却率">
          <a:extLst>
            <a:ext uri="{FF2B5EF4-FFF2-40B4-BE49-F238E27FC236}">
              <a16:creationId xmlns:a16="http://schemas.microsoft.com/office/drawing/2014/main" id="{5876B284-5B79-4510-8B72-F28CBC7FBEF5}"/>
            </a:ext>
          </a:extLst>
        </xdr:cNvPr>
        <xdr:cNvSpPr txBox="1"/>
      </xdr:nvSpPr>
      <xdr:spPr>
        <a:xfrm>
          <a:off x="1611004" y="70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165480</xdr:rowOff>
    </xdr:from>
    <xdr:ext cx="405111" cy="259045"/>
    <xdr:sp macro="" textlink="">
      <xdr:nvSpPr>
        <xdr:cNvPr id="91" name="n_4mainValue【道路】&#10;有形固定資産減価償却率">
          <a:extLst>
            <a:ext uri="{FF2B5EF4-FFF2-40B4-BE49-F238E27FC236}">
              <a16:creationId xmlns:a16="http://schemas.microsoft.com/office/drawing/2014/main" id="{1992AE0B-55DC-49E7-8B2F-62A67FF7FC61}"/>
            </a:ext>
          </a:extLst>
        </xdr:cNvPr>
        <xdr:cNvSpPr txBox="1"/>
      </xdr:nvSpPr>
      <xdr:spPr>
        <a:xfrm>
          <a:off x="836304" y="703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E96CA17-E7A9-40AD-A07E-E2409231251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B26CA46-76D8-4190-99A6-DB7BC98C3DF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2A410AA-5342-452B-A48E-D9DAC8C9A8B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52C9AE5-F235-4271-9D34-1FFCE66C8E2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CC43973-A313-4E9C-B7EA-B0DE43F5728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5DF6DA2-FCF2-4F97-9423-9623735325A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0390FCB-254E-4D4E-B776-069949D7744A}"/>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1EC2C96-2AE2-4C03-8832-55CEB39A62A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333CF416-486C-4E02-BB54-D1D2A981758A}"/>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FD41CF2-12F6-4A80-B8F1-8C3DB84BF2F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3D4210A5-C479-4FDB-9C12-BDFAED6DA72E}"/>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FCD3FB64-9760-4504-A3EA-69AB8F22A49E}"/>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84CA86D3-E183-4061-B98C-C60391D5C9F1}"/>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84EBD1DC-510E-46DA-8DF4-9A8EEAD0E66C}"/>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FED2AF18-9CA9-4D16-A960-FC3ACD331D78}"/>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9448B5AD-0258-44BF-9AB6-4C7B8AF5A4BA}"/>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15D3FA2-08F4-4DB8-A6B1-1F69504A9F17}"/>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9F11DCC1-D2B7-480D-9577-1D4C633F6EB0}"/>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2903AFE8-190D-4774-A1D0-14D34DAD33DE}"/>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F0B57F3-C53A-4EE0-BA29-A94FEADC4308}"/>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37E69C23-EA07-4D1A-8C32-1FAFBB176E6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35384165-F1DA-4995-8722-1E8E0AF28DBB}"/>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2BB4E034-1804-4FB2-B754-014D04CBA40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81ED3E17-6178-4586-964A-3DEA3D71DFD6}"/>
            </a:ext>
          </a:extLst>
        </xdr:cNvPr>
        <xdr:cNvCxnSpPr/>
      </xdr:nvCxnSpPr>
      <xdr:spPr>
        <a:xfrm flipV="1">
          <a:off x="9219565" y="5824998"/>
          <a:ext cx="0" cy="1233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E540A74D-C942-4039-A7CC-4265FEB9FB17}"/>
            </a:ext>
          </a:extLst>
        </xdr:cNvPr>
        <xdr:cNvSpPr txBox="1"/>
      </xdr:nvSpPr>
      <xdr:spPr>
        <a:xfrm>
          <a:off x="9258300" y="70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EF0F4C32-76FB-4F8F-9B5D-24DBB07B7C63}"/>
            </a:ext>
          </a:extLst>
        </xdr:cNvPr>
        <xdr:cNvCxnSpPr/>
      </xdr:nvCxnSpPr>
      <xdr:spPr>
        <a:xfrm>
          <a:off x="9154160" y="70587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9AA6D090-C3EC-4CE7-8D34-6D75047840BC}"/>
            </a:ext>
          </a:extLst>
        </xdr:cNvPr>
        <xdr:cNvSpPr txBox="1"/>
      </xdr:nvSpPr>
      <xdr:spPr>
        <a:xfrm>
          <a:off x="9258300" y="560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C794E5A4-1771-4A43-AFF3-03D43B2D2007}"/>
            </a:ext>
          </a:extLst>
        </xdr:cNvPr>
        <xdr:cNvCxnSpPr/>
      </xdr:nvCxnSpPr>
      <xdr:spPr>
        <a:xfrm>
          <a:off x="9154160" y="5824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a:extLst>
            <a:ext uri="{FF2B5EF4-FFF2-40B4-BE49-F238E27FC236}">
              <a16:creationId xmlns:a16="http://schemas.microsoft.com/office/drawing/2014/main" id="{14D6AD3D-B2E7-4173-B77E-745FCD721542}"/>
            </a:ext>
          </a:extLst>
        </xdr:cNvPr>
        <xdr:cNvSpPr txBox="1"/>
      </xdr:nvSpPr>
      <xdr:spPr>
        <a:xfrm>
          <a:off x="9258300" y="6846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57A259C8-AC23-40C2-8A30-A21761C35DAB}"/>
            </a:ext>
          </a:extLst>
        </xdr:cNvPr>
        <xdr:cNvSpPr/>
      </xdr:nvSpPr>
      <xdr:spPr>
        <a:xfrm>
          <a:off x="9192260" y="6868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08AFA724-8140-4FAE-9CC1-1718462786E4}"/>
            </a:ext>
          </a:extLst>
        </xdr:cNvPr>
        <xdr:cNvSpPr/>
      </xdr:nvSpPr>
      <xdr:spPr>
        <a:xfrm>
          <a:off x="8445500" y="6859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B002A10C-C574-4601-82E5-67D5F51AF307}"/>
            </a:ext>
          </a:extLst>
        </xdr:cNvPr>
        <xdr:cNvSpPr/>
      </xdr:nvSpPr>
      <xdr:spPr>
        <a:xfrm>
          <a:off x="7670800" y="6866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859BAE48-3958-4F74-A496-DA166FC6FC99}"/>
            </a:ext>
          </a:extLst>
        </xdr:cNvPr>
        <xdr:cNvSpPr/>
      </xdr:nvSpPr>
      <xdr:spPr>
        <a:xfrm>
          <a:off x="6873240" y="6868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1693E030-63D3-4C98-829C-F473554E40A6}"/>
            </a:ext>
          </a:extLst>
        </xdr:cNvPr>
        <xdr:cNvSpPr/>
      </xdr:nvSpPr>
      <xdr:spPr>
        <a:xfrm>
          <a:off x="6098540" y="6874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726C55B-7C57-4046-A967-6218491EF2F1}"/>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27020BB-4104-4D4C-AA9E-338717C8E9C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D3FFFDA-F3CC-4ECD-BD9F-D4664B16DD2F}"/>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5E96768-D1B0-4C1F-9B86-C5D2F8F3519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85DE9EB-F219-4DAF-8AA3-CD50F26CE04E}"/>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148659</xdr:rowOff>
    </xdr:from>
    <xdr:to>
      <xdr:col>55</xdr:col>
      <xdr:colOff>50800</xdr:colOff>
      <xdr:row>41</xdr:row>
      <xdr:rowOff>78809</xdr:rowOff>
    </xdr:to>
    <xdr:sp macro="" textlink="">
      <xdr:nvSpPr>
        <xdr:cNvPr id="131" name="楕円 130">
          <a:extLst>
            <a:ext uri="{FF2B5EF4-FFF2-40B4-BE49-F238E27FC236}">
              <a16:creationId xmlns:a16="http://schemas.microsoft.com/office/drawing/2014/main" id="{B316CEB6-71D6-481D-972C-F3A0A0CBEFD9}"/>
            </a:ext>
          </a:extLst>
        </xdr:cNvPr>
        <xdr:cNvSpPr/>
      </xdr:nvSpPr>
      <xdr:spPr>
        <a:xfrm>
          <a:off x="9192260" y="68542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86</xdr:rowOff>
    </xdr:from>
    <xdr:ext cx="534377" cy="259045"/>
    <xdr:sp macro="" textlink="">
      <xdr:nvSpPr>
        <xdr:cNvPr id="132" name="【道路】&#10;一人当たり延長該当値テキスト">
          <a:extLst>
            <a:ext uri="{FF2B5EF4-FFF2-40B4-BE49-F238E27FC236}">
              <a16:creationId xmlns:a16="http://schemas.microsoft.com/office/drawing/2014/main" id="{69B158E2-065D-46EE-836B-E3ED716A34EB}"/>
            </a:ext>
          </a:extLst>
        </xdr:cNvPr>
        <xdr:cNvSpPr txBox="1"/>
      </xdr:nvSpPr>
      <xdr:spPr>
        <a:xfrm>
          <a:off x="9258300" y="670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135203</xdr:rowOff>
    </xdr:from>
    <xdr:to>
      <xdr:col>50</xdr:col>
      <xdr:colOff>165100</xdr:colOff>
      <xdr:row>41</xdr:row>
      <xdr:rowOff>65353</xdr:rowOff>
    </xdr:to>
    <xdr:sp macro="" textlink="">
      <xdr:nvSpPr>
        <xdr:cNvPr id="133" name="楕円 132">
          <a:extLst>
            <a:ext uri="{FF2B5EF4-FFF2-40B4-BE49-F238E27FC236}">
              <a16:creationId xmlns:a16="http://schemas.microsoft.com/office/drawing/2014/main" id="{A98EAB24-B954-46BA-B78B-05BF45D6C4D7}"/>
            </a:ext>
          </a:extLst>
        </xdr:cNvPr>
        <xdr:cNvSpPr/>
      </xdr:nvSpPr>
      <xdr:spPr>
        <a:xfrm>
          <a:off x="8445500" y="68408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14553</xdr:rowOff>
    </xdr:from>
    <xdr:to>
      <xdr:col>55</xdr:col>
      <xdr:colOff>0</xdr:colOff>
      <xdr:row>41</xdr:row>
      <xdr:rowOff>28009</xdr:rowOff>
    </xdr:to>
    <xdr:cxnSp macro="">
      <xdr:nvCxnSpPr>
        <xdr:cNvPr id="134" name="直線コネクタ 133">
          <a:extLst>
            <a:ext uri="{FF2B5EF4-FFF2-40B4-BE49-F238E27FC236}">
              <a16:creationId xmlns:a16="http://schemas.microsoft.com/office/drawing/2014/main" id="{A00D23BB-E45C-4231-90F4-1BB366D1C32A}"/>
            </a:ext>
          </a:extLst>
        </xdr:cNvPr>
        <xdr:cNvCxnSpPr/>
      </xdr:nvCxnSpPr>
      <xdr:spPr>
        <a:xfrm>
          <a:off x="8496300" y="6887793"/>
          <a:ext cx="723900" cy="1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139014</xdr:rowOff>
    </xdr:from>
    <xdr:to>
      <xdr:col>46</xdr:col>
      <xdr:colOff>38100</xdr:colOff>
      <xdr:row>41</xdr:row>
      <xdr:rowOff>69164</xdr:rowOff>
    </xdr:to>
    <xdr:sp macro="" textlink="">
      <xdr:nvSpPr>
        <xdr:cNvPr id="135" name="楕円 134">
          <a:extLst>
            <a:ext uri="{FF2B5EF4-FFF2-40B4-BE49-F238E27FC236}">
              <a16:creationId xmlns:a16="http://schemas.microsoft.com/office/drawing/2014/main" id="{E8BA97C2-D949-4410-BC8C-79F7F945F175}"/>
            </a:ext>
          </a:extLst>
        </xdr:cNvPr>
        <xdr:cNvSpPr/>
      </xdr:nvSpPr>
      <xdr:spPr>
        <a:xfrm>
          <a:off x="7670800" y="68446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14553</xdr:rowOff>
    </xdr:from>
    <xdr:to>
      <xdr:col>50</xdr:col>
      <xdr:colOff>114300</xdr:colOff>
      <xdr:row>41</xdr:row>
      <xdr:rowOff>18364</xdr:rowOff>
    </xdr:to>
    <xdr:cxnSp macro="">
      <xdr:nvCxnSpPr>
        <xdr:cNvPr id="136" name="直線コネクタ 135">
          <a:extLst>
            <a:ext uri="{FF2B5EF4-FFF2-40B4-BE49-F238E27FC236}">
              <a16:creationId xmlns:a16="http://schemas.microsoft.com/office/drawing/2014/main" id="{FACA92DB-08CD-4F1A-A605-7CEADC038EB9}"/>
            </a:ext>
          </a:extLst>
        </xdr:cNvPr>
        <xdr:cNvCxnSpPr/>
      </xdr:nvCxnSpPr>
      <xdr:spPr>
        <a:xfrm flipV="1">
          <a:off x="7713980" y="6887793"/>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143396</xdr:rowOff>
    </xdr:from>
    <xdr:to>
      <xdr:col>41</xdr:col>
      <xdr:colOff>101600</xdr:colOff>
      <xdr:row>41</xdr:row>
      <xdr:rowOff>73546</xdr:rowOff>
    </xdr:to>
    <xdr:sp macro="" textlink="">
      <xdr:nvSpPr>
        <xdr:cNvPr id="137" name="楕円 136">
          <a:extLst>
            <a:ext uri="{FF2B5EF4-FFF2-40B4-BE49-F238E27FC236}">
              <a16:creationId xmlns:a16="http://schemas.microsoft.com/office/drawing/2014/main" id="{5200F404-2127-42C5-AF53-BEF44522B77E}"/>
            </a:ext>
          </a:extLst>
        </xdr:cNvPr>
        <xdr:cNvSpPr/>
      </xdr:nvSpPr>
      <xdr:spPr>
        <a:xfrm>
          <a:off x="6873240" y="68489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18364</xdr:rowOff>
    </xdr:from>
    <xdr:to>
      <xdr:col>45</xdr:col>
      <xdr:colOff>177800</xdr:colOff>
      <xdr:row>41</xdr:row>
      <xdr:rowOff>22746</xdr:rowOff>
    </xdr:to>
    <xdr:cxnSp macro="">
      <xdr:nvCxnSpPr>
        <xdr:cNvPr id="138" name="直線コネクタ 137">
          <a:extLst>
            <a:ext uri="{FF2B5EF4-FFF2-40B4-BE49-F238E27FC236}">
              <a16:creationId xmlns:a16="http://schemas.microsoft.com/office/drawing/2014/main" id="{013B6208-362B-4580-A9E8-A7AFA39CAD55}"/>
            </a:ext>
          </a:extLst>
        </xdr:cNvPr>
        <xdr:cNvCxnSpPr/>
      </xdr:nvCxnSpPr>
      <xdr:spPr>
        <a:xfrm flipV="1">
          <a:off x="6924040" y="6891604"/>
          <a:ext cx="78994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144693</xdr:rowOff>
    </xdr:from>
    <xdr:to>
      <xdr:col>36</xdr:col>
      <xdr:colOff>165100</xdr:colOff>
      <xdr:row>41</xdr:row>
      <xdr:rowOff>74843</xdr:rowOff>
    </xdr:to>
    <xdr:sp macro="" textlink="">
      <xdr:nvSpPr>
        <xdr:cNvPr id="139" name="楕円 138">
          <a:extLst>
            <a:ext uri="{FF2B5EF4-FFF2-40B4-BE49-F238E27FC236}">
              <a16:creationId xmlns:a16="http://schemas.microsoft.com/office/drawing/2014/main" id="{F2B71EA0-3BC3-4B8B-A915-98699FC23C49}"/>
            </a:ext>
          </a:extLst>
        </xdr:cNvPr>
        <xdr:cNvSpPr/>
      </xdr:nvSpPr>
      <xdr:spPr>
        <a:xfrm>
          <a:off x="6098540" y="68502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22746</xdr:rowOff>
    </xdr:from>
    <xdr:to>
      <xdr:col>41</xdr:col>
      <xdr:colOff>50800</xdr:colOff>
      <xdr:row>41</xdr:row>
      <xdr:rowOff>24043</xdr:rowOff>
    </xdr:to>
    <xdr:cxnSp macro="">
      <xdr:nvCxnSpPr>
        <xdr:cNvPr id="140" name="直線コネクタ 139">
          <a:extLst>
            <a:ext uri="{FF2B5EF4-FFF2-40B4-BE49-F238E27FC236}">
              <a16:creationId xmlns:a16="http://schemas.microsoft.com/office/drawing/2014/main" id="{273A51CD-52F4-4FFD-9481-A9FD05230CE5}"/>
            </a:ext>
          </a:extLst>
        </xdr:cNvPr>
        <xdr:cNvCxnSpPr/>
      </xdr:nvCxnSpPr>
      <xdr:spPr>
        <a:xfrm flipV="1">
          <a:off x="6149340" y="6895986"/>
          <a:ext cx="7747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a:extLst>
            <a:ext uri="{FF2B5EF4-FFF2-40B4-BE49-F238E27FC236}">
              <a16:creationId xmlns:a16="http://schemas.microsoft.com/office/drawing/2014/main" id="{2E9FD773-F2C8-4EB9-A0FF-B07981C71924}"/>
            </a:ext>
          </a:extLst>
        </xdr:cNvPr>
        <xdr:cNvSpPr txBox="1"/>
      </xdr:nvSpPr>
      <xdr:spPr>
        <a:xfrm>
          <a:off x="8239271" y="69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a:extLst>
            <a:ext uri="{FF2B5EF4-FFF2-40B4-BE49-F238E27FC236}">
              <a16:creationId xmlns:a16="http://schemas.microsoft.com/office/drawing/2014/main" id="{57E86D92-D59F-449F-968C-1E3BD8313B20}"/>
            </a:ext>
          </a:extLst>
        </xdr:cNvPr>
        <xdr:cNvSpPr txBox="1"/>
      </xdr:nvSpPr>
      <xdr:spPr>
        <a:xfrm>
          <a:off x="7477271" y="695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43" name="n_3aveValue【道路】&#10;一人当たり延長">
          <a:extLst>
            <a:ext uri="{FF2B5EF4-FFF2-40B4-BE49-F238E27FC236}">
              <a16:creationId xmlns:a16="http://schemas.microsoft.com/office/drawing/2014/main" id="{C9F72087-5068-4DC3-A7A4-CD17A5413E92}"/>
            </a:ext>
          </a:extLst>
        </xdr:cNvPr>
        <xdr:cNvSpPr txBox="1"/>
      </xdr:nvSpPr>
      <xdr:spPr>
        <a:xfrm>
          <a:off x="6702571" y="695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90213</xdr:rowOff>
    </xdr:from>
    <xdr:ext cx="534377" cy="259045"/>
    <xdr:sp macro="" textlink="">
      <xdr:nvSpPr>
        <xdr:cNvPr id="144" name="n_4aveValue【道路】&#10;一人当たり延長">
          <a:extLst>
            <a:ext uri="{FF2B5EF4-FFF2-40B4-BE49-F238E27FC236}">
              <a16:creationId xmlns:a16="http://schemas.microsoft.com/office/drawing/2014/main" id="{B4980BC4-01D7-4F78-8748-C8C2E1E275E9}"/>
            </a:ext>
          </a:extLst>
        </xdr:cNvPr>
        <xdr:cNvSpPr txBox="1"/>
      </xdr:nvSpPr>
      <xdr:spPr>
        <a:xfrm>
          <a:off x="5905011" y="696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81880</xdr:rowOff>
    </xdr:from>
    <xdr:ext cx="599010" cy="259045"/>
    <xdr:sp macro="" textlink="">
      <xdr:nvSpPr>
        <xdr:cNvPr id="145" name="n_1mainValue【道路】&#10;一人当たり延長">
          <a:extLst>
            <a:ext uri="{FF2B5EF4-FFF2-40B4-BE49-F238E27FC236}">
              <a16:creationId xmlns:a16="http://schemas.microsoft.com/office/drawing/2014/main" id="{A0528586-B96E-4A67-9692-2B7307526C90}"/>
            </a:ext>
          </a:extLst>
        </xdr:cNvPr>
        <xdr:cNvSpPr txBox="1"/>
      </xdr:nvSpPr>
      <xdr:spPr>
        <a:xfrm>
          <a:off x="8214574" y="661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85691</xdr:rowOff>
    </xdr:from>
    <xdr:ext cx="599010" cy="259045"/>
    <xdr:sp macro="" textlink="">
      <xdr:nvSpPr>
        <xdr:cNvPr id="146" name="n_2mainValue【道路】&#10;一人当たり延長">
          <a:extLst>
            <a:ext uri="{FF2B5EF4-FFF2-40B4-BE49-F238E27FC236}">
              <a16:creationId xmlns:a16="http://schemas.microsoft.com/office/drawing/2014/main" id="{A057CFA5-1CFC-4FAA-AD83-27409CAB3040}"/>
            </a:ext>
          </a:extLst>
        </xdr:cNvPr>
        <xdr:cNvSpPr txBox="1"/>
      </xdr:nvSpPr>
      <xdr:spPr>
        <a:xfrm>
          <a:off x="7444954" y="662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90073</xdr:rowOff>
    </xdr:from>
    <xdr:ext cx="534377" cy="259045"/>
    <xdr:sp macro="" textlink="">
      <xdr:nvSpPr>
        <xdr:cNvPr id="147" name="n_3mainValue【道路】&#10;一人当たり延長">
          <a:extLst>
            <a:ext uri="{FF2B5EF4-FFF2-40B4-BE49-F238E27FC236}">
              <a16:creationId xmlns:a16="http://schemas.microsoft.com/office/drawing/2014/main" id="{73F2745E-2CBD-4670-A01B-D62458EE8FFF}"/>
            </a:ext>
          </a:extLst>
        </xdr:cNvPr>
        <xdr:cNvSpPr txBox="1"/>
      </xdr:nvSpPr>
      <xdr:spPr>
        <a:xfrm>
          <a:off x="6702571" y="662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91370</xdr:rowOff>
    </xdr:from>
    <xdr:ext cx="534377" cy="259045"/>
    <xdr:sp macro="" textlink="">
      <xdr:nvSpPr>
        <xdr:cNvPr id="148" name="n_4mainValue【道路】&#10;一人当たり延長">
          <a:extLst>
            <a:ext uri="{FF2B5EF4-FFF2-40B4-BE49-F238E27FC236}">
              <a16:creationId xmlns:a16="http://schemas.microsoft.com/office/drawing/2014/main" id="{D513A87E-911E-44AD-AE7E-312F0CBB6080}"/>
            </a:ext>
          </a:extLst>
        </xdr:cNvPr>
        <xdr:cNvSpPr txBox="1"/>
      </xdr:nvSpPr>
      <xdr:spPr>
        <a:xfrm>
          <a:off x="5905011" y="66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91411DC-5FA0-4F23-A36A-949E8ED0012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D8156904-DF3F-4D34-A2E7-5CA741D098B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66B3A7E-352F-4386-99C7-140E9D27487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B2AFB37-836A-4978-9DD2-F1A10A9007D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49CF84C-8722-405F-8132-B2787BC06C0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21A5AB8-4B7C-4288-953D-F3F7D326D98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5AA3EC7-1252-47F8-A661-913EC3573B8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233723B0-B5E0-4F53-ADB4-F3CA62D5A5B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FFF0069-C548-43F5-8273-734913EAAF0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14B5CAE-B1A9-4A16-AB22-159CDF8FA6B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24DA0C2-BFBC-46B7-A5B5-AF7362BBEF7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76755449-AA69-42B5-A09A-8A4E950D4116}"/>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146335C5-EC5C-4F7F-9069-7EF83DA6DDF7}"/>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8C077701-0325-4477-894E-7A559C30D38C}"/>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C2A812B2-0184-40E0-A34C-EB8584308975}"/>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C9E5D5ED-429A-451E-93C0-8BA3DDD950FC}"/>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8E99429-3365-44F3-8F97-2BAC118C2D5A}"/>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A671D3F9-1228-47B1-B66B-16DD70289D62}"/>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689F5ECF-D5B7-4348-AB86-93D0CC94E63E}"/>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B447801-F4FD-4824-80F4-E2E32B49E509}"/>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2A8ED60-A502-4B85-BBC2-370974244E5D}"/>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CDACEB23-119B-435F-99B1-180B9C764BB3}"/>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29BC1704-FB21-407F-972F-C9AAF92C40AF}"/>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C837E569-79AA-47E6-844D-5856AD0D528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E7EC47F9-6534-4CC1-BCB9-D1372540C5F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6F7467C5-5144-4492-B367-09648C3F5EF7}"/>
            </a:ext>
          </a:extLst>
        </xdr:cNvPr>
        <xdr:cNvCxnSpPr/>
      </xdr:nvCxnSpPr>
      <xdr:spPr>
        <a:xfrm flipV="1">
          <a:off x="4086225" y="9389473"/>
          <a:ext cx="0" cy="1404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5D05B9BA-B452-4CAD-942A-18857D03815B}"/>
            </a:ext>
          </a:extLst>
        </xdr:cNvPr>
        <xdr:cNvSpPr txBox="1"/>
      </xdr:nvSpPr>
      <xdr:spPr>
        <a:xfrm>
          <a:off x="412496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0C90D0B7-1B97-4BA2-B167-4F352DA79165}"/>
            </a:ext>
          </a:extLst>
        </xdr:cNvPr>
        <xdr:cNvCxnSpPr/>
      </xdr:nvCxnSpPr>
      <xdr:spPr>
        <a:xfrm>
          <a:off x="402082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F6158BCA-B383-48CA-9F17-B9E09A0C7C5D}"/>
            </a:ext>
          </a:extLst>
        </xdr:cNvPr>
        <xdr:cNvSpPr txBox="1"/>
      </xdr:nvSpPr>
      <xdr:spPr>
        <a:xfrm>
          <a:off x="4124960" y="91723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E373C087-F461-4D5C-86A6-1C48D05DC049}"/>
            </a:ext>
          </a:extLst>
        </xdr:cNvPr>
        <xdr:cNvCxnSpPr/>
      </xdr:nvCxnSpPr>
      <xdr:spPr>
        <a:xfrm>
          <a:off x="402082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4F04D3-0868-4BAA-A150-5AFC15726049}"/>
            </a:ext>
          </a:extLst>
        </xdr:cNvPr>
        <xdr:cNvSpPr txBox="1"/>
      </xdr:nvSpPr>
      <xdr:spPr>
        <a:xfrm>
          <a:off x="4124960" y="10068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697D2280-1CAC-4693-9C89-CB972B30631D}"/>
            </a:ext>
          </a:extLst>
        </xdr:cNvPr>
        <xdr:cNvSpPr/>
      </xdr:nvSpPr>
      <xdr:spPr>
        <a:xfrm>
          <a:off x="403606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C84CEDBB-4CA7-4142-A0E2-E993BD9A48E3}"/>
            </a:ext>
          </a:extLst>
        </xdr:cNvPr>
        <xdr:cNvSpPr/>
      </xdr:nvSpPr>
      <xdr:spPr>
        <a:xfrm>
          <a:off x="3312160" y="101986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244FCCA8-EDB9-4C49-A33E-29ADF2693C61}"/>
            </a:ext>
          </a:extLst>
        </xdr:cNvPr>
        <xdr:cNvSpPr/>
      </xdr:nvSpPr>
      <xdr:spPr>
        <a:xfrm>
          <a:off x="251460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D03B5315-A0E1-4F5A-9A71-FC96835DBD5B}"/>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EFCB2112-1C7A-4B3E-9614-925DFC22457F}"/>
            </a:ext>
          </a:extLst>
        </xdr:cNvPr>
        <xdr:cNvSpPr/>
      </xdr:nvSpPr>
      <xdr:spPr>
        <a:xfrm>
          <a:off x="96520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1D45B26-DFD3-43A3-AFF2-F795FC447CE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8BDF0CF-BD48-499C-BB5D-7BD6865EFEC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65FF96B-6DF0-440C-BB03-6464D65E8AE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26E78FF-53C9-47AA-9A3E-59B92CCBCE7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71616E7-F755-4CAA-8772-1D668362DA7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90" name="楕円 189">
          <a:extLst>
            <a:ext uri="{FF2B5EF4-FFF2-40B4-BE49-F238E27FC236}">
              <a16:creationId xmlns:a16="http://schemas.microsoft.com/office/drawing/2014/main" id="{7DF201A9-D66E-43AF-8E75-0DDA357C3AD1}"/>
            </a:ext>
          </a:extLst>
        </xdr:cNvPr>
        <xdr:cNvSpPr/>
      </xdr:nvSpPr>
      <xdr:spPr>
        <a:xfrm>
          <a:off x="403606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53357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CDF74338-C2B5-44C3-A4F4-7E8DD7A694B4}"/>
            </a:ext>
          </a:extLst>
        </xdr:cNvPr>
        <xdr:cNvSpPr txBox="1"/>
      </xdr:nvSpPr>
      <xdr:spPr>
        <a:xfrm>
          <a:off x="4124960"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92891</xdr:rowOff>
    </xdr:from>
    <xdr:to>
      <xdr:col>20</xdr:col>
      <xdr:colOff>38100</xdr:colOff>
      <xdr:row>62</xdr:row>
      <xdr:rowOff>23041</xdr:rowOff>
    </xdr:to>
    <xdr:sp macro="" textlink="">
      <xdr:nvSpPr>
        <xdr:cNvPr id="192" name="楕円 191">
          <a:extLst>
            <a:ext uri="{FF2B5EF4-FFF2-40B4-BE49-F238E27FC236}">
              <a16:creationId xmlns:a16="http://schemas.microsoft.com/office/drawing/2014/main" id="{CE242659-A8D2-45D3-B648-E3FF64FA3CDB}"/>
            </a:ext>
          </a:extLst>
        </xdr:cNvPr>
        <xdr:cNvSpPr/>
      </xdr:nvSpPr>
      <xdr:spPr>
        <a:xfrm>
          <a:off x="3312160" y="103189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125730</xdr:rowOff>
    </xdr:from>
    <xdr:to>
      <xdr:col>24</xdr:col>
      <xdr:colOff>63500</xdr:colOff>
      <xdr:row>61</xdr:row>
      <xdr:rowOff>143691</xdr:rowOff>
    </xdr:to>
    <xdr:cxnSp macro="">
      <xdr:nvCxnSpPr>
        <xdr:cNvPr id="193" name="直線コネクタ 192">
          <a:extLst>
            <a:ext uri="{FF2B5EF4-FFF2-40B4-BE49-F238E27FC236}">
              <a16:creationId xmlns:a16="http://schemas.microsoft.com/office/drawing/2014/main" id="{637E9CDA-7EAE-4A3E-BCFD-E68782B2F7F1}"/>
            </a:ext>
          </a:extLst>
        </xdr:cNvPr>
        <xdr:cNvCxnSpPr/>
      </xdr:nvCxnSpPr>
      <xdr:spPr>
        <a:xfrm flipV="1">
          <a:off x="3355340" y="10351770"/>
          <a:ext cx="7315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65133</xdr:rowOff>
    </xdr:from>
    <xdr:to>
      <xdr:col>15</xdr:col>
      <xdr:colOff>101600</xdr:colOff>
      <xdr:row>61</xdr:row>
      <xdr:rowOff>166733</xdr:rowOff>
    </xdr:to>
    <xdr:sp macro="" textlink="">
      <xdr:nvSpPr>
        <xdr:cNvPr id="194" name="楕円 193">
          <a:extLst>
            <a:ext uri="{FF2B5EF4-FFF2-40B4-BE49-F238E27FC236}">
              <a16:creationId xmlns:a16="http://schemas.microsoft.com/office/drawing/2014/main" id="{054093F8-EA3C-415D-91B4-2C254F5AB3C5}"/>
            </a:ext>
          </a:extLst>
        </xdr:cNvPr>
        <xdr:cNvSpPr/>
      </xdr:nvSpPr>
      <xdr:spPr>
        <a:xfrm>
          <a:off x="2514600" y="102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115933</xdr:rowOff>
    </xdr:from>
    <xdr:to>
      <xdr:col>19</xdr:col>
      <xdr:colOff>177800</xdr:colOff>
      <xdr:row>61</xdr:row>
      <xdr:rowOff>143691</xdr:rowOff>
    </xdr:to>
    <xdr:cxnSp macro="">
      <xdr:nvCxnSpPr>
        <xdr:cNvPr id="195" name="直線コネクタ 194">
          <a:extLst>
            <a:ext uri="{FF2B5EF4-FFF2-40B4-BE49-F238E27FC236}">
              <a16:creationId xmlns:a16="http://schemas.microsoft.com/office/drawing/2014/main" id="{09C61789-7598-46D4-AB2C-0B1874684A1F}"/>
            </a:ext>
          </a:extLst>
        </xdr:cNvPr>
        <xdr:cNvCxnSpPr/>
      </xdr:nvCxnSpPr>
      <xdr:spPr>
        <a:xfrm>
          <a:off x="2565400" y="10341973"/>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37374</xdr:rowOff>
    </xdr:from>
    <xdr:to>
      <xdr:col>10</xdr:col>
      <xdr:colOff>165100</xdr:colOff>
      <xdr:row>61</xdr:row>
      <xdr:rowOff>138974</xdr:rowOff>
    </xdr:to>
    <xdr:sp macro="" textlink="">
      <xdr:nvSpPr>
        <xdr:cNvPr id="196" name="楕円 195">
          <a:extLst>
            <a:ext uri="{FF2B5EF4-FFF2-40B4-BE49-F238E27FC236}">
              <a16:creationId xmlns:a16="http://schemas.microsoft.com/office/drawing/2014/main" id="{4901BE91-5E5E-48FE-9332-01FE4C918FDB}"/>
            </a:ext>
          </a:extLst>
        </xdr:cNvPr>
        <xdr:cNvSpPr/>
      </xdr:nvSpPr>
      <xdr:spPr>
        <a:xfrm>
          <a:off x="1739900" y="1026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88174</xdr:rowOff>
    </xdr:from>
    <xdr:to>
      <xdr:col>15</xdr:col>
      <xdr:colOff>50800</xdr:colOff>
      <xdr:row>61</xdr:row>
      <xdr:rowOff>115933</xdr:rowOff>
    </xdr:to>
    <xdr:cxnSp macro="">
      <xdr:nvCxnSpPr>
        <xdr:cNvPr id="197" name="直線コネクタ 196">
          <a:extLst>
            <a:ext uri="{FF2B5EF4-FFF2-40B4-BE49-F238E27FC236}">
              <a16:creationId xmlns:a16="http://schemas.microsoft.com/office/drawing/2014/main" id="{F3AA6968-894A-455E-BD98-CC471AA6F81C}"/>
            </a:ext>
          </a:extLst>
        </xdr:cNvPr>
        <xdr:cNvCxnSpPr/>
      </xdr:nvCxnSpPr>
      <xdr:spPr>
        <a:xfrm>
          <a:off x="1790700" y="10314214"/>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9616</xdr:rowOff>
    </xdr:from>
    <xdr:to>
      <xdr:col>6</xdr:col>
      <xdr:colOff>38100</xdr:colOff>
      <xdr:row>61</xdr:row>
      <xdr:rowOff>111216</xdr:rowOff>
    </xdr:to>
    <xdr:sp macro="" textlink="">
      <xdr:nvSpPr>
        <xdr:cNvPr id="198" name="楕円 197">
          <a:extLst>
            <a:ext uri="{FF2B5EF4-FFF2-40B4-BE49-F238E27FC236}">
              <a16:creationId xmlns:a16="http://schemas.microsoft.com/office/drawing/2014/main" id="{9D99557F-292F-4B7C-911A-B17AA52C8D8F}"/>
            </a:ext>
          </a:extLst>
        </xdr:cNvPr>
        <xdr:cNvSpPr/>
      </xdr:nvSpPr>
      <xdr:spPr>
        <a:xfrm>
          <a:off x="965200" y="102356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60416</xdr:rowOff>
    </xdr:from>
    <xdr:to>
      <xdr:col>10</xdr:col>
      <xdr:colOff>114300</xdr:colOff>
      <xdr:row>61</xdr:row>
      <xdr:rowOff>88174</xdr:rowOff>
    </xdr:to>
    <xdr:cxnSp macro="">
      <xdr:nvCxnSpPr>
        <xdr:cNvPr id="199" name="直線コネクタ 198">
          <a:extLst>
            <a:ext uri="{FF2B5EF4-FFF2-40B4-BE49-F238E27FC236}">
              <a16:creationId xmlns:a16="http://schemas.microsoft.com/office/drawing/2014/main" id="{99A5E610-4140-4DC2-A8D3-BD0998030B6E}"/>
            </a:ext>
          </a:extLst>
        </xdr:cNvPr>
        <xdr:cNvCxnSpPr/>
      </xdr:nvCxnSpPr>
      <xdr:spPr>
        <a:xfrm>
          <a:off x="1008380" y="10286456"/>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BEE1BE7F-20E7-4CF1-AE28-0E3028BE8DD9}"/>
            </a:ext>
          </a:extLst>
        </xdr:cNvPr>
        <xdr:cNvSpPr txBox="1"/>
      </xdr:nvSpPr>
      <xdr:spPr>
        <a:xfrm>
          <a:off x="317056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ED2C5E61-FC40-4270-B8C9-5275D7BC4B8E}"/>
            </a:ext>
          </a:extLst>
        </xdr:cNvPr>
        <xdr:cNvSpPr txBox="1"/>
      </xdr:nvSpPr>
      <xdr:spPr>
        <a:xfrm>
          <a:off x="2385704" y="996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C55A4A49-5C61-4EA5-AE1F-C87E3B79EABC}"/>
            </a:ext>
          </a:extLst>
        </xdr:cNvPr>
        <xdr:cNvSpPr txBox="1"/>
      </xdr:nvSpPr>
      <xdr:spPr>
        <a:xfrm>
          <a:off x="16110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8A541AAE-25B8-4C14-9C88-33ABC9FBE6BB}"/>
            </a:ext>
          </a:extLst>
        </xdr:cNvPr>
        <xdr:cNvSpPr txBox="1"/>
      </xdr:nvSpPr>
      <xdr:spPr>
        <a:xfrm>
          <a:off x="83630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14168</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2E0E8996-9D38-4568-80A8-EC47537297B4}"/>
            </a:ext>
          </a:extLst>
        </xdr:cNvPr>
        <xdr:cNvSpPr txBox="1"/>
      </xdr:nvSpPr>
      <xdr:spPr>
        <a:xfrm>
          <a:off x="3170564" y="10407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157860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DF851318-CBB9-4FDF-8CD3-13F089222EE7}"/>
            </a:ext>
          </a:extLst>
        </xdr:cNvPr>
        <xdr:cNvSpPr txBox="1"/>
      </xdr:nvSpPr>
      <xdr:spPr>
        <a:xfrm>
          <a:off x="2385704" y="10383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130101</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736F33EF-00BF-4614-8FB8-BDFBA79C0079}"/>
            </a:ext>
          </a:extLst>
        </xdr:cNvPr>
        <xdr:cNvSpPr txBox="1"/>
      </xdr:nvSpPr>
      <xdr:spPr>
        <a:xfrm>
          <a:off x="1611004" y="103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8F4F6657-5DB3-466A-9457-58E984276EF3}"/>
            </a:ext>
          </a:extLst>
        </xdr:cNvPr>
        <xdr:cNvSpPr txBox="1"/>
      </xdr:nvSpPr>
      <xdr:spPr>
        <a:xfrm>
          <a:off x="836304" y="1032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E5EF6323-EAC7-4AC6-B1F1-D09B621F66D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4B71FD3C-1EC6-4656-BDEB-09DB221C60F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30638F4-CA4D-46FA-9BC5-A2CDBDE0136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4D5BE55E-4367-438D-9D89-1DBAE235B15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49639B61-98AA-43B1-9A97-43CCC6562D2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12464F9A-695B-40FB-BE4F-B433EC4BA61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9E4CD24A-9F69-4080-9A0A-60DD9D7584D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83F7A18-40BE-4A8D-8560-F5EAB3BFC3B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56CE7C6A-4DFA-498B-BB42-2BF44612CFF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AC324D2A-B26C-4F01-B8A6-9E630B1A35E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BB84D59E-0A11-4BB7-A4C8-E43223A696FD}"/>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FE0147F3-3642-4A50-AC2A-4827722053CC}"/>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E8E2B10-C8DD-4901-9E98-A3C11BC31FCA}"/>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BE6133AA-8CB1-4B63-A1C5-4501F00CB463}"/>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1D260DC-D475-430F-A83F-21D673FBCB2D}"/>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5145EDDC-D8EF-425F-AFA7-DAC449B6AAB1}"/>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49895B3A-0FE9-4B56-BD5A-B44288CD41B5}"/>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92303CDB-B292-484C-B9EE-86131606F5DF}"/>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9013BFB4-6AB8-4B5F-BCF4-02B135FD478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2D4B0582-B6E9-4860-8514-9CCC3E247781}"/>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4CAF64BF-F5D7-485C-AB87-9C825B3C6CA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CE2ABD08-4542-4323-BE40-AB77C7655F6D}"/>
            </a:ext>
          </a:extLst>
        </xdr:cNvPr>
        <xdr:cNvCxnSpPr/>
      </xdr:nvCxnSpPr>
      <xdr:spPr>
        <a:xfrm flipV="1">
          <a:off x="9219565" y="9266393"/>
          <a:ext cx="0" cy="146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8531A8E2-9473-4C27-9DE4-01704B17E15E}"/>
            </a:ext>
          </a:extLst>
        </xdr:cNvPr>
        <xdr:cNvSpPr txBox="1"/>
      </xdr:nvSpPr>
      <xdr:spPr>
        <a:xfrm>
          <a:off x="9258300" y="1073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55CE9B50-FF8E-4997-AF00-0DEA41796240}"/>
            </a:ext>
          </a:extLst>
        </xdr:cNvPr>
        <xdr:cNvCxnSpPr/>
      </xdr:nvCxnSpPr>
      <xdr:spPr>
        <a:xfrm>
          <a:off x="9154160" y="10731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EE3F1D70-EA3D-40CA-9D20-CDF9F7848363}"/>
            </a:ext>
          </a:extLst>
        </xdr:cNvPr>
        <xdr:cNvSpPr txBox="1"/>
      </xdr:nvSpPr>
      <xdr:spPr>
        <a:xfrm>
          <a:off x="9258300" y="9049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E6743923-3EB8-4B21-A4BF-85DA01D12469}"/>
            </a:ext>
          </a:extLst>
        </xdr:cNvPr>
        <xdr:cNvCxnSpPr/>
      </xdr:nvCxnSpPr>
      <xdr:spPr>
        <a:xfrm>
          <a:off x="9154160" y="9266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E7665D62-2DE6-48F8-9F8A-37E23A48BDFA}"/>
            </a:ext>
          </a:extLst>
        </xdr:cNvPr>
        <xdr:cNvSpPr txBox="1"/>
      </xdr:nvSpPr>
      <xdr:spPr>
        <a:xfrm>
          <a:off x="9258300" y="102593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17E0A7AB-76CA-4B20-861A-07B02B68ADF5}"/>
            </a:ext>
          </a:extLst>
        </xdr:cNvPr>
        <xdr:cNvSpPr/>
      </xdr:nvSpPr>
      <xdr:spPr>
        <a:xfrm>
          <a:off x="9192260" y="104041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9BD5C163-3630-48AD-A274-DE9AF6413EB1}"/>
            </a:ext>
          </a:extLst>
        </xdr:cNvPr>
        <xdr:cNvSpPr/>
      </xdr:nvSpPr>
      <xdr:spPr>
        <a:xfrm>
          <a:off x="8445500" y="1041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BFD8392E-8412-4A48-BFC9-1BAD2E547231}"/>
            </a:ext>
          </a:extLst>
        </xdr:cNvPr>
        <xdr:cNvSpPr/>
      </xdr:nvSpPr>
      <xdr:spPr>
        <a:xfrm>
          <a:off x="7670800" y="104236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26E06B7E-0B06-430E-88D9-3B55A90D5A0C}"/>
            </a:ext>
          </a:extLst>
        </xdr:cNvPr>
        <xdr:cNvSpPr/>
      </xdr:nvSpPr>
      <xdr:spPr>
        <a:xfrm>
          <a:off x="6873240" y="1043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FC146B9F-A111-4D82-A920-BDC505744079}"/>
            </a:ext>
          </a:extLst>
        </xdr:cNvPr>
        <xdr:cNvSpPr/>
      </xdr:nvSpPr>
      <xdr:spPr>
        <a:xfrm>
          <a:off x="6098540" y="1040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3E18E04-02AF-497D-98B5-1609FB2AEF8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243FD9E-8510-43C9-A833-75882AF3D4C7}"/>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B184929-4CD0-4A14-96C4-537F4C64684F}"/>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9C9717C-CC07-41BC-95CE-F2EB218DE3D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654EF4A-E984-4D86-BBD0-D233B466AD8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53991</xdr:rowOff>
    </xdr:from>
    <xdr:to>
      <xdr:col>55</xdr:col>
      <xdr:colOff>50800</xdr:colOff>
      <xdr:row>63</xdr:row>
      <xdr:rowOff>155591</xdr:rowOff>
    </xdr:to>
    <xdr:sp macro="" textlink="">
      <xdr:nvSpPr>
        <xdr:cNvPr id="245" name="楕円 244">
          <a:extLst>
            <a:ext uri="{FF2B5EF4-FFF2-40B4-BE49-F238E27FC236}">
              <a16:creationId xmlns:a16="http://schemas.microsoft.com/office/drawing/2014/main" id="{A7337C61-6275-4897-BC75-5702AFC57B5C}"/>
            </a:ext>
          </a:extLst>
        </xdr:cNvPr>
        <xdr:cNvSpPr/>
      </xdr:nvSpPr>
      <xdr:spPr>
        <a:xfrm>
          <a:off x="9192260" y="106153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140368</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3D08D103-902D-414F-ABE4-1220CF0CA4D1}"/>
            </a:ext>
          </a:extLst>
        </xdr:cNvPr>
        <xdr:cNvSpPr txBox="1"/>
      </xdr:nvSpPr>
      <xdr:spPr>
        <a:xfrm>
          <a:off x="9258300" y="1053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57327</xdr:rowOff>
    </xdr:from>
    <xdr:to>
      <xdr:col>50</xdr:col>
      <xdr:colOff>165100</xdr:colOff>
      <xdr:row>63</xdr:row>
      <xdr:rowOff>158927</xdr:rowOff>
    </xdr:to>
    <xdr:sp macro="" textlink="">
      <xdr:nvSpPr>
        <xdr:cNvPr id="247" name="楕円 246">
          <a:extLst>
            <a:ext uri="{FF2B5EF4-FFF2-40B4-BE49-F238E27FC236}">
              <a16:creationId xmlns:a16="http://schemas.microsoft.com/office/drawing/2014/main" id="{A5403F2F-B7DE-446C-9EA2-8AC8045028E0}"/>
            </a:ext>
          </a:extLst>
        </xdr:cNvPr>
        <xdr:cNvSpPr/>
      </xdr:nvSpPr>
      <xdr:spPr>
        <a:xfrm>
          <a:off x="8445500" y="1061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104791</xdr:rowOff>
    </xdr:from>
    <xdr:to>
      <xdr:col>55</xdr:col>
      <xdr:colOff>0</xdr:colOff>
      <xdr:row>63</xdr:row>
      <xdr:rowOff>108127</xdr:rowOff>
    </xdr:to>
    <xdr:cxnSp macro="">
      <xdr:nvCxnSpPr>
        <xdr:cNvPr id="248" name="直線コネクタ 247">
          <a:extLst>
            <a:ext uri="{FF2B5EF4-FFF2-40B4-BE49-F238E27FC236}">
              <a16:creationId xmlns:a16="http://schemas.microsoft.com/office/drawing/2014/main" id="{8CF032C9-ABE1-4832-95BA-E644C5AF9332}"/>
            </a:ext>
          </a:extLst>
        </xdr:cNvPr>
        <xdr:cNvCxnSpPr/>
      </xdr:nvCxnSpPr>
      <xdr:spPr>
        <a:xfrm flipV="1">
          <a:off x="8496300" y="10666111"/>
          <a:ext cx="723900" cy="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58565</xdr:rowOff>
    </xdr:from>
    <xdr:to>
      <xdr:col>46</xdr:col>
      <xdr:colOff>38100</xdr:colOff>
      <xdr:row>63</xdr:row>
      <xdr:rowOff>160165</xdr:rowOff>
    </xdr:to>
    <xdr:sp macro="" textlink="">
      <xdr:nvSpPr>
        <xdr:cNvPr id="249" name="楕円 248">
          <a:extLst>
            <a:ext uri="{FF2B5EF4-FFF2-40B4-BE49-F238E27FC236}">
              <a16:creationId xmlns:a16="http://schemas.microsoft.com/office/drawing/2014/main" id="{4235103D-3335-4D9D-AF94-34B0F0C33505}"/>
            </a:ext>
          </a:extLst>
        </xdr:cNvPr>
        <xdr:cNvSpPr/>
      </xdr:nvSpPr>
      <xdr:spPr>
        <a:xfrm>
          <a:off x="7670800" y="106198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108127</xdr:rowOff>
    </xdr:from>
    <xdr:to>
      <xdr:col>50</xdr:col>
      <xdr:colOff>114300</xdr:colOff>
      <xdr:row>63</xdr:row>
      <xdr:rowOff>109365</xdr:rowOff>
    </xdr:to>
    <xdr:cxnSp macro="">
      <xdr:nvCxnSpPr>
        <xdr:cNvPr id="250" name="直線コネクタ 249">
          <a:extLst>
            <a:ext uri="{FF2B5EF4-FFF2-40B4-BE49-F238E27FC236}">
              <a16:creationId xmlns:a16="http://schemas.microsoft.com/office/drawing/2014/main" id="{D649E391-DCE4-44B0-A574-239FD72E1648}"/>
            </a:ext>
          </a:extLst>
        </xdr:cNvPr>
        <xdr:cNvCxnSpPr/>
      </xdr:nvCxnSpPr>
      <xdr:spPr>
        <a:xfrm flipV="1">
          <a:off x="7713980" y="10669447"/>
          <a:ext cx="782320" cy="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59987</xdr:rowOff>
    </xdr:from>
    <xdr:to>
      <xdr:col>41</xdr:col>
      <xdr:colOff>101600</xdr:colOff>
      <xdr:row>63</xdr:row>
      <xdr:rowOff>161587</xdr:rowOff>
    </xdr:to>
    <xdr:sp macro="" textlink="">
      <xdr:nvSpPr>
        <xdr:cNvPr id="251" name="楕円 250">
          <a:extLst>
            <a:ext uri="{FF2B5EF4-FFF2-40B4-BE49-F238E27FC236}">
              <a16:creationId xmlns:a16="http://schemas.microsoft.com/office/drawing/2014/main" id="{6EBB45B0-FEA0-43AC-AC89-B5AC238A53D1}"/>
            </a:ext>
          </a:extLst>
        </xdr:cNvPr>
        <xdr:cNvSpPr/>
      </xdr:nvSpPr>
      <xdr:spPr>
        <a:xfrm>
          <a:off x="6873240" y="1062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109365</xdr:rowOff>
    </xdr:from>
    <xdr:to>
      <xdr:col>45</xdr:col>
      <xdr:colOff>177800</xdr:colOff>
      <xdr:row>63</xdr:row>
      <xdr:rowOff>110787</xdr:rowOff>
    </xdr:to>
    <xdr:cxnSp macro="">
      <xdr:nvCxnSpPr>
        <xdr:cNvPr id="252" name="直線コネクタ 251">
          <a:extLst>
            <a:ext uri="{FF2B5EF4-FFF2-40B4-BE49-F238E27FC236}">
              <a16:creationId xmlns:a16="http://schemas.microsoft.com/office/drawing/2014/main" id="{F8A5F55D-DFEC-49EE-ADA7-856047D0D2EC}"/>
            </a:ext>
          </a:extLst>
        </xdr:cNvPr>
        <xdr:cNvCxnSpPr/>
      </xdr:nvCxnSpPr>
      <xdr:spPr>
        <a:xfrm flipV="1">
          <a:off x="6924040" y="10670685"/>
          <a:ext cx="78994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60409</xdr:rowOff>
    </xdr:from>
    <xdr:to>
      <xdr:col>36</xdr:col>
      <xdr:colOff>165100</xdr:colOff>
      <xdr:row>63</xdr:row>
      <xdr:rowOff>162009</xdr:rowOff>
    </xdr:to>
    <xdr:sp macro="" textlink="">
      <xdr:nvSpPr>
        <xdr:cNvPr id="253" name="楕円 252">
          <a:extLst>
            <a:ext uri="{FF2B5EF4-FFF2-40B4-BE49-F238E27FC236}">
              <a16:creationId xmlns:a16="http://schemas.microsoft.com/office/drawing/2014/main" id="{06378168-227B-4920-9C68-CB00948EC794}"/>
            </a:ext>
          </a:extLst>
        </xdr:cNvPr>
        <xdr:cNvSpPr/>
      </xdr:nvSpPr>
      <xdr:spPr>
        <a:xfrm>
          <a:off x="6098540" y="1062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110787</xdr:rowOff>
    </xdr:from>
    <xdr:to>
      <xdr:col>41</xdr:col>
      <xdr:colOff>50800</xdr:colOff>
      <xdr:row>63</xdr:row>
      <xdr:rowOff>111209</xdr:rowOff>
    </xdr:to>
    <xdr:cxnSp macro="">
      <xdr:nvCxnSpPr>
        <xdr:cNvPr id="254" name="直線コネクタ 253">
          <a:extLst>
            <a:ext uri="{FF2B5EF4-FFF2-40B4-BE49-F238E27FC236}">
              <a16:creationId xmlns:a16="http://schemas.microsoft.com/office/drawing/2014/main" id="{97430BBB-32E2-4525-B91A-DF886E054F81}"/>
            </a:ext>
          </a:extLst>
        </xdr:cNvPr>
        <xdr:cNvCxnSpPr/>
      </xdr:nvCxnSpPr>
      <xdr:spPr>
        <a:xfrm flipV="1">
          <a:off x="6149340" y="10672107"/>
          <a:ext cx="774700"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F2173EC9-065D-415B-98BE-6593F2A7C4EB}"/>
            </a:ext>
          </a:extLst>
        </xdr:cNvPr>
        <xdr:cNvSpPr txBox="1"/>
      </xdr:nvSpPr>
      <xdr:spPr>
        <a:xfrm>
          <a:off x="8184225" y="101948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A12121DA-EC21-435E-9D9E-3FDB26820A9A}"/>
            </a:ext>
          </a:extLst>
        </xdr:cNvPr>
        <xdr:cNvSpPr txBox="1"/>
      </xdr:nvSpPr>
      <xdr:spPr>
        <a:xfrm>
          <a:off x="7399365" y="102065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5E11EA3A-74E7-4BBA-93F8-446C88C5D159}"/>
            </a:ext>
          </a:extLst>
        </xdr:cNvPr>
        <xdr:cNvSpPr txBox="1"/>
      </xdr:nvSpPr>
      <xdr:spPr>
        <a:xfrm>
          <a:off x="6624665" y="10214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8487CEA5-8B50-4EEB-BB00-B9DFE7C876A4}"/>
            </a:ext>
          </a:extLst>
        </xdr:cNvPr>
        <xdr:cNvSpPr txBox="1"/>
      </xdr:nvSpPr>
      <xdr:spPr>
        <a:xfrm>
          <a:off x="5849965" y="10185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150054</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BC67B0CB-76E8-444F-9F79-DA534ABCE655}"/>
            </a:ext>
          </a:extLst>
        </xdr:cNvPr>
        <xdr:cNvSpPr txBox="1"/>
      </xdr:nvSpPr>
      <xdr:spPr>
        <a:xfrm>
          <a:off x="8214575" y="10711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151292</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22DDBA15-0C81-447A-899C-1552239E39DD}"/>
            </a:ext>
          </a:extLst>
        </xdr:cNvPr>
        <xdr:cNvSpPr txBox="1"/>
      </xdr:nvSpPr>
      <xdr:spPr>
        <a:xfrm>
          <a:off x="7444955" y="1071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152714</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3817C785-1946-490B-8EBE-293C62EB8AAF}"/>
            </a:ext>
          </a:extLst>
        </xdr:cNvPr>
        <xdr:cNvSpPr txBox="1"/>
      </xdr:nvSpPr>
      <xdr:spPr>
        <a:xfrm>
          <a:off x="6670255" y="1071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153136</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15E42D8-6EC1-4BE9-B899-96569D178705}"/>
            </a:ext>
          </a:extLst>
        </xdr:cNvPr>
        <xdr:cNvSpPr txBox="1"/>
      </xdr:nvSpPr>
      <xdr:spPr>
        <a:xfrm>
          <a:off x="5872695" y="1071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7BC0305C-07EC-4BA2-9F80-F6FFB55A1A2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97FD8778-C738-4169-B93D-71AF1995979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D866685E-0BA4-4539-8CDA-78D2A594106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097C5D1-19A2-4610-91E8-D3FA6633F6E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C0B0264B-2866-40F3-BECC-53DC96C9FBF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77441898-4BD2-428B-AD63-1B1AC8025D1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8F3CF4F8-C0D1-4686-B481-BD588AB3917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B41CF5E-EB19-4B9E-A011-A53F5AB8A06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9065434D-B60D-46FF-93AE-DCC3920F064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BA8132C9-E289-4E57-B941-DBD2E2BB45D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8B2BC58-7A99-4122-B9F6-A2E2BCBDCF9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AA239246-CA52-4D25-A850-F1D70D2009DB}"/>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32FEAC86-A1D1-46CB-AC2B-7AE8F1FA5742}"/>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7A13D40B-0DD9-4428-98B8-8BFACB8AA087}"/>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CE40B1F9-FEBB-4EAC-A091-43BABF68144C}"/>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695D665F-83D4-41D4-B569-B922D9077613}"/>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B702BBE5-3765-449C-AD8A-38F6FC777487}"/>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EC9E5195-627F-40E9-A27B-9B5BE37557F5}"/>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8CDBAE1A-F828-4566-80FE-08B4E66DB43B}"/>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B309F551-A602-4DD8-A520-CB034047761E}"/>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F48291FE-4061-40AA-A959-6F4EFDDE0B3F}"/>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FA95D845-DD62-4836-8735-6629C72500CD}"/>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60912837-183F-4554-89C2-EE0540189BBC}"/>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BB69741C-E228-4DFF-87F8-69D0890E293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73ED456-F2C6-41F2-90C1-4B6707AD69B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EDF39A4E-4418-4DE5-AE20-CEBF58D3CD27}"/>
            </a:ext>
          </a:extLst>
        </xdr:cNvPr>
        <xdr:cNvCxnSpPr/>
      </xdr:nvCxnSpPr>
      <xdr:spPr>
        <a:xfrm flipV="1">
          <a:off x="4086225" y="13023124"/>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EF4FB86E-567D-4AF1-9070-85039236FBFD}"/>
            </a:ext>
          </a:extLst>
        </xdr:cNvPr>
        <xdr:cNvSpPr txBox="1"/>
      </xdr:nvSpPr>
      <xdr:spPr>
        <a:xfrm>
          <a:off x="4124960" y="1457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85967D83-6617-4972-ABCE-27D34FDC68D0}"/>
            </a:ext>
          </a:extLst>
        </xdr:cNvPr>
        <xdr:cNvCxnSpPr/>
      </xdr:nvCxnSpPr>
      <xdr:spPr>
        <a:xfrm>
          <a:off x="4020820" y="14571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23768F77-575E-43B5-B585-168C83E6865C}"/>
            </a:ext>
          </a:extLst>
        </xdr:cNvPr>
        <xdr:cNvSpPr txBox="1"/>
      </xdr:nvSpPr>
      <xdr:spPr>
        <a:xfrm>
          <a:off x="4124960" y="12802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7F4896C2-58DC-4E57-B1F8-5FA7F77B7426}"/>
            </a:ext>
          </a:extLst>
        </xdr:cNvPr>
        <xdr:cNvCxnSpPr/>
      </xdr:nvCxnSpPr>
      <xdr:spPr>
        <a:xfrm>
          <a:off x="4020820" y="13023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2FB4EE5-BFA8-468C-9E2F-61B1EE02B4CD}"/>
            </a:ext>
          </a:extLst>
        </xdr:cNvPr>
        <xdr:cNvSpPr txBox="1"/>
      </xdr:nvSpPr>
      <xdr:spPr>
        <a:xfrm>
          <a:off x="4124960" y="13769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8DFFDBB9-7951-49DB-8D89-58011BD372A3}"/>
            </a:ext>
          </a:extLst>
        </xdr:cNvPr>
        <xdr:cNvSpPr/>
      </xdr:nvSpPr>
      <xdr:spPr>
        <a:xfrm>
          <a:off x="4036060" y="1391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DFE9021F-1143-46AF-BEBF-607F9A3CCCB1}"/>
            </a:ext>
          </a:extLst>
        </xdr:cNvPr>
        <xdr:cNvSpPr/>
      </xdr:nvSpPr>
      <xdr:spPr>
        <a:xfrm>
          <a:off x="3312160" y="13906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6447181A-9689-44E6-86CB-562E1605A311}"/>
            </a:ext>
          </a:extLst>
        </xdr:cNvPr>
        <xdr:cNvSpPr/>
      </xdr:nvSpPr>
      <xdr:spPr>
        <a:xfrm>
          <a:off x="2514600" y="1389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FEB5263C-19B0-4203-8AC8-5D9C24842AC9}"/>
            </a:ext>
          </a:extLst>
        </xdr:cNvPr>
        <xdr:cNvSpPr/>
      </xdr:nvSpPr>
      <xdr:spPr>
        <a:xfrm>
          <a:off x="173990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21061F40-6FE8-48EB-89DA-77126C49D241}"/>
            </a:ext>
          </a:extLst>
        </xdr:cNvPr>
        <xdr:cNvSpPr/>
      </xdr:nvSpPr>
      <xdr:spPr>
        <a:xfrm>
          <a:off x="965200" y="13875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5308D87-A511-42A2-956E-FE0160A83A1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4C13AAD-4283-4819-9AE7-30BAEEA0781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37CDBFD-61DB-4264-891E-569C7E51106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38C6A11-986E-40DA-B205-ECA3E1C64DA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1795D43-986F-4DC4-9FF8-5D2A1FAA198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31387</xdr:rowOff>
    </xdr:from>
    <xdr:to>
      <xdr:col>24</xdr:col>
      <xdr:colOff>114300</xdr:colOff>
      <xdr:row>86</xdr:row>
      <xdr:rowOff>132987</xdr:rowOff>
    </xdr:to>
    <xdr:sp macro="" textlink="">
      <xdr:nvSpPr>
        <xdr:cNvPr id="304" name="楕円 303">
          <a:extLst>
            <a:ext uri="{FF2B5EF4-FFF2-40B4-BE49-F238E27FC236}">
              <a16:creationId xmlns:a16="http://schemas.microsoft.com/office/drawing/2014/main" id="{48DE165F-60F3-4F24-98DB-A55BBFD951B9}"/>
            </a:ext>
          </a:extLst>
        </xdr:cNvPr>
        <xdr:cNvSpPr/>
      </xdr:nvSpPr>
      <xdr:spPr>
        <a:xfrm>
          <a:off x="4036060" y="1444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117764</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13DBFC4C-6757-4411-8D5E-C2CF8C2BD12B}"/>
            </a:ext>
          </a:extLst>
        </xdr:cNvPr>
        <xdr:cNvSpPr txBox="1"/>
      </xdr:nvSpPr>
      <xdr:spPr>
        <a:xfrm>
          <a:off x="4124960" y="1436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8527</xdr:rowOff>
    </xdr:from>
    <xdr:to>
      <xdr:col>20</xdr:col>
      <xdr:colOff>38100</xdr:colOff>
      <xdr:row>86</xdr:row>
      <xdr:rowOff>110127</xdr:rowOff>
    </xdr:to>
    <xdr:sp macro="" textlink="">
      <xdr:nvSpPr>
        <xdr:cNvPr id="306" name="楕円 305">
          <a:extLst>
            <a:ext uri="{FF2B5EF4-FFF2-40B4-BE49-F238E27FC236}">
              <a16:creationId xmlns:a16="http://schemas.microsoft.com/office/drawing/2014/main" id="{8A2422A7-1415-4747-AC2D-E4832557D8C5}"/>
            </a:ext>
          </a:extLst>
        </xdr:cNvPr>
        <xdr:cNvSpPr/>
      </xdr:nvSpPr>
      <xdr:spPr>
        <a:xfrm>
          <a:off x="3312160" y="144255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59327</xdr:rowOff>
    </xdr:from>
    <xdr:to>
      <xdr:col>24</xdr:col>
      <xdr:colOff>63500</xdr:colOff>
      <xdr:row>86</xdr:row>
      <xdr:rowOff>82187</xdr:rowOff>
    </xdr:to>
    <xdr:cxnSp macro="">
      <xdr:nvCxnSpPr>
        <xdr:cNvPr id="307" name="直線コネクタ 306">
          <a:extLst>
            <a:ext uri="{FF2B5EF4-FFF2-40B4-BE49-F238E27FC236}">
              <a16:creationId xmlns:a16="http://schemas.microsoft.com/office/drawing/2014/main" id="{3CE05C0F-B549-4B79-AC8B-A1F4EC95488F}"/>
            </a:ext>
          </a:extLst>
        </xdr:cNvPr>
        <xdr:cNvCxnSpPr/>
      </xdr:nvCxnSpPr>
      <xdr:spPr>
        <a:xfrm>
          <a:off x="3355340" y="14476367"/>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168548</xdr:rowOff>
    </xdr:from>
    <xdr:to>
      <xdr:col>15</xdr:col>
      <xdr:colOff>101600</xdr:colOff>
      <xdr:row>86</xdr:row>
      <xdr:rowOff>98698</xdr:rowOff>
    </xdr:to>
    <xdr:sp macro="" textlink="">
      <xdr:nvSpPr>
        <xdr:cNvPr id="308" name="楕円 307">
          <a:extLst>
            <a:ext uri="{FF2B5EF4-FFF2-40B4-BE49-F238E27FC236}">
              <a16:creationId xmlns:a16="http://schemas.microsoft.com/office/drawing/2014/main" id="{4D5E0D00-9F4F-4AAD-9D8C-FDF5D1118173}"/>
            </a:ext>
          </a:extLst>
        </xdr:cNvPr>
        <xdr:cNvSpPr/>
      </xdr:nvSpPr>
      <xdr:spPr>
        <a:xfrm>
          <a:off x="2514600" y="144179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47898</xdr:rowOff>
    </xdr:from>
    <xdr:to>
      <xdr:col>19</xdr:col>
      <xdr:colOff>177800</xdr:colOff>
      <xdr:row>86</xdr:row>
      <xdr:rowOff>59327</xdr:rowOff>
    </xdr:to>
    <xdr:cxnSp macro="">
      <xdr:nvCxnSpPr>
        <xdr:cNvPr id="309" name="直線コネクタ 308">
          <a:extLst>
            <a:ext uri="{FF2B5EF4-FFF2-40B4-BE49-F238E27FC236}">
              <a16:creationId xmlns:a16="http://schemas.microsoft.com/office/drawing/2014/main" id="{6C3741EC-E395-442B-B6F7-40E52290900B}"/>
            </a:ext>
          </a:extLst>
        </xdr:cNvPr>
        <xdr:cNvCxnSpPr/>
      </xdr:nvCxnSpPr>
      <xdr:spPr>
        <a:xfrm>
          <a:off x="2565400" y="14464938"/>
          <a:ext cx="78994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152219</xdr:rowOff>
    </xdr:from>
    <xdr:to>
      <xdr:col>10</xdr:col>
      <xdr:colOff>165100</xdr:colOff>
      <xdr:row>86</xdr:row>
      <xdr:rowOff>82369</xdr:rowOff>
    </xdr:to>
    <xdr:sp macro="" textlink="">
      <xdr:nvSpPr>
        <xdr:cNvPr id="310" name="楕円 309">
          <a:extLst>
            <a:ext uri="{FF2B5EF4-FFF2-40B4-BE49-F238E27FC236}">
              <a16:creationId xmlns:a16="http://schemas.microsoft.com/office/drawing/2014/main" id="{A8A076C8-C7FC-4182-AE44-CC02CB997DE4}"/>
            </a:ext>
          </a:extLst>
        </xdr:cNvPr>
        <xdr:cNvSpPr/>
      </xdr:nvSpPr>
      <xdr:spPr>
        <a:xfrm>
          <a:off x="1739900" y="144016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31569</xdr:rowOff>
    </xdr:from>
    <xdr:to>
      <xdr:col>15</xdr:col>
      <xdr:colOff>50800</xdr:colOff>
      <xdr:row>86</xdr:row>
      <xdr:rowOff>47898</xdr:rowOff>
    </xdr:to>
    <xdr:cxnSp macro="">
      <xdr:nvCxnSpPr>
        <xdr:cNvPr id="311" name="直線コネクタ 310">
          <a:extLst>
            <a:ext uri="{FF2B5EF4-FFF2-40B4-BE49-F238E27FC236}">
              <a16:creationId xmlns:a16="http://schemas.microsoft.com/office/drawing/2014/main" id="{9655AE27-C3DA-4626-993F-742ECFAEE6E0}"/>
            </a:ext>
          </a:extLst>
        </xdr:cNvPr>
        <xdr:cNvCxnSpPr/>
      </xdr:nvCxnSpPr>
      <xdr:spPr>
        <a:xfrm>
          <a:off x="1790700" y="14448609"/>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134257</xdr:rowOff>
    </xdr:from>
    <xdr:to>
      <xdr:col>6</xdr:col>
      <xdr:colOff>38100</xdr:colOff>
      <xdr:row>86</xdr:row>
      <xdr:rowOff>64407</xdr:rowOff>
    </xdr:to>
    <xdr:sp macro="" textlink="">
      <xdr:nvSpPr>
        <xdr:cNvPr id="312" name="楕円 311">
          <a:extLst>
            <a:ext uri="{FF2B5EF4-FFF2-40B4-BE49-F238E27FC236}">
              <a16:creationId xmlns:a16="http://schemas.microsoft.com/office/drawing/2014/main" id="{AA63006B-27EA-403F-93CF-CC970279AD92}"/>
            </a:ext>
          </a:extLst>
        </xdr:cNvPr>
        <xdr:cNvSpPr/>
      </xdr:nvSpPr>
      <xdr:spPr>
        <a:xfrm>
          <a:off x="965200" y="143836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13607</xdr:rowOff>
    </xdr:from>
    <xdr:to>
      <xdr:col>10</xdr:col>
      <xdr:colOff>114300</xdr:colOff>
      <xdr:row>86</xdr:row>
      <xdr:rowOff>31569</xdr:rowOff>
    </xdr:to>
    <xdr:cxnSp macro="">
      <xdr:nvCxnSpPr>
        <xdr:cNvPr id="313" name="直線コネクタ 312">
          <a:extLst>
            <a:ext uri="{FF2B5EF4-FFF2-40B4-BE49-F238E27FC236}">
              <a16:creationId xmlns:a16="http://schemas.microsoft.com/office/drawing/2014/main" id="{E410886A-0C80-4D77-BE4A-C49FFC6A7C86}"/>
            </a:ext>
          </a:extLst>
        </xdr:cNvPr>
        <xdr:cNvCxnSpPr/>
      </xdr:nvCxnSpPr>
      <xdr:spPr>
        <a:xfrm>
          <a:off x="1008380" y="14430647"/>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F7D1F422-713E-44F3-94CC-9CC49175EDED}"/>
            </a:ext>
          </a:extLst>
        </xdr:cNvPr>
        <xdr:cNvSpPr txBox="1"/>
      </xdr:nvSpPr>
      <xdr:spPr>
        <a:xfrm>
          <a:off x="3170564" y="1368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75FA8745-45E5-4522-806B-CA9A72D8B9A6}"/>
            </a:ext>
          </a:extLst>
        </xdr:cNvPr>
        <xdr:cNvSpPr txBox="1"/>
      </xdr:nvSpPr>
      <xdr:spPr>
        <a:xfrm>
          <a:off x="2385704" y="1367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F7BEFFB9-F94C-4B4C-879B-86B13F32A287}"/>
            </a:ext>
          </a:extLst>
        </xdr:cNvPr>
        <xdr:cNvSpPr txBox="1"/>
      </xdr:nvSpPr>
      <xdr:spPr>
        <a:xfrm>
          <a:off x="1611004" y="1367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16538C34-F021-4080-B822-CF1BC98FDF04}"/>
            </a:ext>
          </a:extLst>
        </xdr:cNvPr>
        <xdr:cNvSpPr txBox="1"/>
      </xdr:nvSpPr>
      <xdr:spPr>
        <a:xfrm>
          <a:off x="836304" y="1365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101254</xdr:rowOff>
    </xdr:from>
    <xdr:ext cx="405111" cy="259045"/>
    <xdr:sp macro="" textlink="">
      <xdr:nvSpPr>
        <xdr:cNvPr id="318" name="n_1mainValue【公営住宅】&#10;有形固定資産減価償却率">
          <a:extLst>
            <a:ext uri="{FF2B5EF4-FFF2-40B4-BE49-F238E27FC236}">
              <a16:creationId xmlns:a16="http://schemas.microsoft.com/office/drawing/2014/main" id="{274040DA-C67A-4893-A7FE-4C63CA8E0BB6}"/>
            </a:ext>
          </a:extLst>
        </xdr:cNvPr>
        <xdr:cNvSpPr txBox="1"/>
      </xdr:nvSpPr>
      <xdr:spPr>
        <a:xfrm>
          <a:off x="3170564" y="14518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89825</xdr:rowOff>
    </xdr:from>
    <xdr:ext cx="405111" cy="259045"/>
    <xdr:sp macro="" textlink="">
      <xdr:nvSpPr>
        <xdr:cNvPr id="319" name="n_2mainValue【公営住宅】&#10;有形固定資産減価償却率">
          <a:extLst>
            <a:ext uri="{FF2B5EF4-FFF2-40B4-BE49-F238E27FC236}">
              <a16:creationId xmlns:a16="http://schemas.microsoft.com/office/drawing/2014/main" id="{C0677AD3-CA5D-4E80-9D6B-EFC0D94A9C83}"/>
            </a:ext>
          </a:extLst>
        </xdr:cNvPr>
        <xdr:cNvSpPr txBox="1"/>
      </xdr:nvSpPr>
      <xdr:spPr>
        <a:xfrm>
          <a:off x="2385704" y="14506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73496</xdr:rowOff>
    </xdr:from>
    <xdr:ext cx="405111" cy="259045"/>
    <xdr:sp macro="" textlink="">
      <xdr:nvSpPr>
        <xdr:cNvPr id="320" name="n_3mainValue【公営住宅】&#10;有形固定資産減価償却率">
          <a:extLst>
            <a:ext uri="{FF2B5EF4-FFF2-40B4-BE49-F238E27FC236}">
              <a16:creationId xmlns:a16="http://schemas.microsoft.com/office/drawing/2014/main" id="{71723133-EAAF-40A2-8BB1-44EAAE502DD7}"/>
            </a:ext>
          </a:extLst>
        </xdr:cNvPr>
        <xdr:cNvSpPr txBox="1"/>
      </xdr:nvSpPr>
      <xdr:spPr>
        <a:xfrm>
          <a:off x="1611004" y="14490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55534</xdr:rowOff>
    </xdr:from>
    <xdr:ext cx="405111" cy="259045"/>
    <xdr:sp macro="" textlink="">
      <xdr:nvSpPr>
        <xdr:cNvPr id="321" name="n_4mainValue【公営住宅】&#10;有形固定資産減価償却率">
          <a:extLst>
            <a:ext uri="{FF2B5EF4-FFF2-40B4-BE49-F238E27FC236}">
              <a16:creationId xmlns:a16="http://schemas.microsoft.com/office/drawing/2014/main" id="{0599A666-0B26-45CD-8E42-AEBC256EBC76}"/>
            </a:ext>
          </a:extLst>
        </xdr:cNvPr>
        <xdr:cNvSpPr txBox="1"/>
      </xdr:nvSpPr>
      <xdr:spPr>
        <a:xfrm>
          <a:off x="836304" y="14472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A05F8D7-DF5A-48D8-97D2-626C0E52906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B1BE32B-0B3A-4EDF-9D6F-5E6FED34264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11E8109-F7A4-4BF4-94FB-C97C6E92869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1F49428-39D4-49EE-83D9-9837A838ED4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B93B5F5-BB45-46E3-A08C-974FA01450F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2858584-02B6-4FA4-9C66-4C7C92E0843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C47E5E6-5862-4D03-B998-B656A0AEB21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09B9FDF-FC8A-4F41-B40C-8D92869308C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D0A3A3A-D956-45C7-92D8-0823E97AA92B}"/>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FAAF9D7-EBD3-4F52-A68B-03EA6BBDD1D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52E159DF-A9E0-4CF2-9841-57DB9EEFCC78}"/>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FC2EEC2F-0A31-49C2-865E-BFF539677966}"/>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E3067D56-F3CF-4977-AABF-4DE36A5EC591}"/>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E64BF3A6-CC5C-4FE3-B7E9-EECF346A20BA}"/>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3F0F867B-B485-40AE-86E5-F72385DEBD0C}"/>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22A74887-A251-44F0-916C-A190E13D6596}"/>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6C7972D7-B747-452F-9869-656CC38B0C5B}"/>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5F27FF27-3053-4D6E-B54D-54DA9D92C6AB}"/>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484A8606-F48E-460A-A88E-9CBC08BFD2CC}"/>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FE5D5A58-3108-4D5B-8506-89A75A8E7FA3}"/>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302FDECB-A0EB-4055-9350-E164F0B05F5F}"/>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4487ECFD-CB6C-42BF-8897-8026D2B1018A}"/>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7B571E74-A751-421F-8836-F92680B09C5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B3206F6C-8BE9-47C3-A161-3A25BC9C6BE2}"/>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EE0F0EB7-7985-4F92-B919-10F16DCF068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D879C489-6CED-4FD0-945E-3F1C6511D2C8}"/>
            </a:ext>
          </a:extLst>
        </xdr:cNvPr>
        <xdr:cNvCxnSpPr/>
      </xdr:nvCxnSpPr>
      <xdr:spPr>
        <a:xfrm flipV="1">
          <a:off x="9219565" y="13116741"/>
          <a:ext cx="0" cy="14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3F82FB86-F2E1-43B3-862B-98F37B6CCD85}"/>
            </a:ext>
          </a:extLst>
        </xdr:cNvPr>
        <xdr:cNvSpPr txBox="1"/>
      </xdr:nvSpPr>
      <xdr:spPr>
        <a:xfrm>
          <a:off x="9258300" y="145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99539C7D-00C5-4487-8632-6352A741710E}"/>
            </a:ext>
          </a:extLst>
        </xdr:cNvPr>
        <xdr:cNvCxnSpPr/>
      </xdr:nvCxnSpPr>
      <xdr:spPr>
        <a:xfrm>
          <a:off x="9154160" y="14567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1CD51416-EE5A-417D-9BB1-E446E12D35D5}"/>
            </a:ext>
          </a:extLst>
        </xdr:cNvPr>
        <xdr:cNvSpPr txBox="1"/>
      </xdr:nvSpPr>
      <xdr:spPr>
        <a:xfrm>
          <a:off x="9258300" y="128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633852EA-5875-47B6-809D-63B5786FF667}"/>
            </a:ext>
          </a:extLst>
        </xdr:cNvPr>
        <xdr:cNvCxnSpPr/>
      </xdr:nvCxnSpPr>
      <xdr:spPr>
        <a:xfrm>
          <a:off x="9154160" y="131167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262172E2-8987-42FA-9743-97C0983792C6}"/>
            </a:ext>
          </a:extLst>
        </xdr:cNvPr>
        <xdr:cNvSpPr txBox="1"/>
      </xdr:nvSpPr>
      <xdr:spPr>
        <a:xfrm>
          <a:off x="9258300" y="13879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06C213FC-ECBE-42E7-B51B-0E365DFBB0EC}"/>
            </a:ext>
          </a:extLst>
        </xdr:cNvPr>
        <xdr:cNvSpPr/>
      </xdr:nvSpPr>
      <xdr:spPr>
        <a:xfrm>
          <a:off x="9192260" y="14023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331A0117-E9EC-4283-85B0-4CDC8BB3A837}"/>
            </a:ext>
          </a:extLst>
        </xdr:cNvPr>
        <xdr:cNvSpPr/>
      </xdr:nvSpPr>
      <xdr:spPr>
        <a:xfrm>
          <a:off x="8445500" y="14035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6807BF57-60E9-4297-8E79-3DB3C8B2B653}"/>
            </a:ext>
          </a:extLst>
        </xdr:cNvPr>
        <xdr:cNvSpPr/>
      </xdr:nvSpPr>
      <xdr:spPr>
        <a:xfrm>
          <a:off x="7670800" y="140517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38FC8F99-F77F-4B3D-9EBD-AB0BE7E1773E}"/>
            </a:ext>
          </a:extLst>
        </xdr:cNvPr>
        <xdr:cNvSpPr/>
      </xdr:nvSpPr>
      <xdr:spPr>
        <a:xfrm>
          <a:off x="6873240" y="14023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61650DB7-EB50-42CB-9DDB-E638F96C8A7B}"/>
            </a:ext>
          </a:extLst>
        </xdr:cNvPr>
        <xdr:cNvSpPr/>
      </xdr:nvSpPr>
      <xdr:spPr>
        <a:xfrm>
          <a:off x="6098540" y="140254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C39FEC9-9BB9-4289-80BB-133BB137F9C4}"/>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8EDA04E-93CA-4153-B43B-C084E99A8BD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6C6E829-9570-4C3C-AF49-C621C2591B7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B35505F-F925-40BC-9CAD-D9BFA1B9181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E4FACDB6-C017-4F11-ACDF-3999584777B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112268</xdr:rowOff>
    </xdr:from>
    <xdr:to>
      <xdr:col>55</xdr:col>
      <xdr:colOff>50800</xdr:colOff>
      <xdr:row>86</xdr:row>
      <xdr:rowOff>42418</xdr:rowOff>
    </xdr:to>
    <xdr:sp macro="" textlink="">
      <xdr:nvSpPr>
        <xdr:cNvPr id="363" name="楕円 362">
          <a:extLst>
            <a:ext uri="{FF2B5EF4-FFF2-40B4-BE49-F238E27FC236}">
              <a16:creationId xmlns:a16="http://schemas.microsoft.com/office/drawing/2014/main" id="{17FD8028-6E01-4983-B30B-32D0715B1669}"/>
            </a:ext>
          </a:extLst>
        </xdr:cNvPr>
        <xdr:cNvSpPr/>
      </xdr:nvSpPr>
      <xdr:spPr>
        <a:xfrm>
          <a:off x="9192260" y="143616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90695</xdr:rowOff>
    </xdr:from>
    <xdr:ext cx="469744" cy="259045"/>
    <xdr:sp macro="" textlink="">
      <xdr:nvSpPr>
        <xdr:cNvPr id="364" name="【公営住宅】&#10;一人当たり面積該当値テキスト">
          <a:extLst>
            <a:ext uri="{FF2B5EF4-FFF2-40B4-BE49-F238E27FC236}">
              <a16:creationId xmlns:a16="http://schemas.microsoft.com/office/drawing/2014/main" id="{617DA6F9-B271-4635-A406-B27613832567}"/>
            </a:ext>
          </a:extLst>
        </xdr:cNvPr>
        <xdr:cNvSpPr txBox="1"/>
      </xdr:nvSpPr>
      <xdr:spPr>
        <a:xfrm>
          <a:off x="9258300" y="1434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94416</xdr:rowOff>
    </xdr:from>
    <xdr:to>
      <xdr:col>50</xdr:col>
      <xdr:colOff>165100</xdr:colOff>
      <xdr:row>86</xdr:row>
      <xdr:rowOff>24566</xdr:rowOff>
    </xdr:to>
    <xdr:sp macro="" textlink="">
      <xdr:nvSpPr>
        <xdr:cNvPr id="365" name="楕円 364">
          <a:extLst>
            <a:ext uri="{FF2B5EF4-FFF2-40B4-BE49-F238E27FC236}">
              <a16:creationId xmlns:a16="http://schemas.microsoft.com/office/drawing/2014/main" id="{878D83C8-B600-4364-B4F5-A5CBFD8D9537}"/>
            </a:ext>
          </a:extLst>
        </xdr:cNvPr>
        <xdr:cNvSpPr/>
      </xdr:nvSpPr>
      <xdr:spPr>
        <a:xfrm>
          <a:off x="8445500" y="143438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145216</xdr:rowOff>
    </xdr:from>
    <xdr:to>
      <xdr:col>55</xdr:col>
      <xdr:colOff>0</xdr:colOff>
      <xdr:row>85</xdr:row>
      <xdr:rowOff>163068</xdr:rowOff>
    </xdr:to>
    <xdr:cxnSp macro="">
      <xdr:nvCxnSpPr>
        <xdr:cNvPr id="366" name="直線コネクタ 365">
          <a:extLst>
            <a:ext uri="{FF2B5EF4-FFF2-40B4-BE49-F238E27FC236}">
              <a16:creationId xmlns:a16="http://schemas.microsoft.com/office/drawing/2014/main" id="{E1C492FC-1B40-4CC2-BBE5-A272FBB7996B}"/>
            </a:ext>
          </a:extLst>
        </xdr:cNvPr>
        <xdr:cNvCxnSpPr/>
      </xdr:nvCxnSpPr>
      <xdr:spPr>
        <a:xfrm>
          <a:off x="8496300" y="14394616"/>
          <a:ext cx="723900" cy="1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98225</xdr:rowOff>
    </xdr:from>
    <xdr:to>
      <xdr:col>46</xdr:col>
      <xdr:colOff>38100</xdr:colOff>
      <xdr:row>86</xdr:row>
      <xdr:rowOff>28375</xdr:rowOff>
    </xdr:to>
    <xdr:sp macro="" textlink="">
      <xdr:nvSpPr>
        <xdr:cNvPr id="367" name="楕円 366">
          <a:extLst>
            <a:ext uri="{FF2B5EF4-FFF2-40B4-BE49-F238E27FC236}">
              <a16:creationId xmlns:a16="http://schemas.microsoft.com/office/drawing/2014/main" id="{78AB6132-1CF3-471D-B504-868352E438DB}"/>
            </a:ext>
          </a:extLst>
        </xdr:cNvPr>
        <xdr:cNvSpPr/>
      </xdr:nvSpPr>
      <xdr:spPr>
        <a:xfrm>
          <a:off x="7670800" y="143476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145216</xdr:rowOff>
    </xdr:from>
    <xdr:to>
      <xdr:col>50</xdr:col>
      <xdr:colOff>114300</xdr:colOff>
      <xdr:row>85</xdr:row>
      <xdr:rowOff>149025</xdr:rowOff>
    </xdr:to>
    <xdr:cxnSp macro="">
      <xdr:nvCxnSpPr>
        <xdr:cNvPr id="368" name="直線コネクタ 367">
          <a:extLst>
            <a:ext uri="{FF2B5EF4-FFF2-40B4-BE49-F238E27FC236}">
              <a16:creationId xmlns:a16="http://schemas.microsoft.com/office/drawing/2014/main" id="{1435B029-F150-47AB-862A-8F4C415350F2}"/>
            </a:ext>
          </a:extLst>
        </xdr:cNvPr>
        <xdr:cNvCxnSpPr/>
      </xdr:nvCxnSpPr>
      <xdr:spPr>
        <a:xfrm flipV="1">
          <a:off x="7713980" y="14394616"/>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102580</xdr:rowOff>
    </xdr:from>
    <xdr:to>
      <xdr:col>41</xdr:col>
      <xdr:colOff>101600</xdr:colOff>
      <xdr:row>86</xdr:row>
      <xdr:rowOff>32730</xdr:rowOff>
    </xdr:to>
    <xdr:sp macro="" textlink="">
      <xdr:nvSpPr>
        <xdr:cNvPr id="369" name="楕円 368">
          <a:extLst>
            <a:ext uri="{FF2B5EF4-FFF2-40B4-BE49-F238E27FC236}">
              <a16:creationId xmlns:a16="http://schemas.microsoft.com/office/drawing/2014/main" id="{1C835E0C-04E9-4A2B-82A6-A047007B7CC2}"/>
            </a:ext>
          </a:extLst>
        </xdr:cNvPr>
        <xdr:cNvSpPr/>
      </xdr:nvSpPr>
      <xdr:spPr>
        <a:xfrm>
          <a:off x="6873240" y="14351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149025</xdr:rowOff>
    </xdr:from>
    <xdr:to>
      <xdr:col>45</xdr:col>
      <xdr:colOff>177800</xdr:colOff>
      <xdr:row>85</xdr:row>
      <xdr:rowOff>153380</xdr:rowOff>
    </xdr:to>
    <xdr:cxnSp macro="">
      <xdr:nvCxnSpPr>
        <xdr:cNvPr id="370" name="直線コネクタ 369">
          <a:extLst>
            <a:ext uri="{FF2B5EF4-FFF2-40B4-BE49-F238E27FC236}">
              <a16:creationId xmlns:a16="http://schemas.microsoft.com/office/drawing/2014/main" id="{E83A417A-651A-4A84-BCF4-EC614454F3B9}"/>
            </a:ext>
          </a:extLst>
        </xdr:cNvPr>
        <xdr:cNvCxnSpPr/>
      </xdr:nvCxnSpPr>
      <xdr:spPr>
        <a:xfrm flipV="1">
          <a:off x="6924040" y="14398425"/>
          <a:ext cx="78994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103887</xdr:rowOff>
    </xdr:from>
    <xdr:to>
      <xdr:col>36</xdr:col>
      <xdr:colOff>165100</xdr:colOff>
      <xdr:row>86</xdr:row>
      <xdr:rowOff>34037</xdr:rowOff>
    </xdr:to>
    <xdr:sp macro="" textlink="">
      <xdr:nvSpPr>
        <xdr:cNvPr id="371" name="楕円 370">
          <a:extLst>
            <a:ext uri="{FF2B5EF4-FFF2-40B4-BE49-F238E27FC236}">
              <a16:creationId xmlns:a16="http://schemas.microsoft.com/office/drawing/2014/main" id="{31F0660C-DB6C-41F2-8A69-9470E357A243}"/>
            </a:ext>
          </a:extLst>
        </xdr:cNvPr>
        <xdr:cNvSpPr/>
      </xdr:nvSpPr>
      <xdr:spPr>
        <a:xfrm>
          <a:off x="6098540" y="143532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153380</xdr:rowOff>
    </xdr:from>
    <xdr:to>
      <xdr:col>41</xdr:col>
      <xdr:colOff>50800</xdr:colOff>
      <xdr:row>85</xdr:row>
      <xdr:rowOff>154687</xdr:rowOff>
    </xdr:to>
    <xdr:cxnSp macro="">
      <xdr:nvCxnSpPr>
        <xdr:cNvPr id="372" name="直線コネクタ 371">
          <a:extLst>
            <a:ext uri="{FF2B5EF4-FFF2-40B4-BE49-F238E27FC236}">
              <a16:creationId xmlns:a16="http://schemas.microsoft.com/office/drawing/2014/main" id="{2A4291E0-690D-4175-9B1C-012B92E60067}"/>
            </a:ext>
          </a:extLst>
        </xdr:cNvPr>
        <xdr:cNvCxnSpPr/>
      </xdr:nvCxnSpPr>
      <xdr:spPr>
        <a:xfrm flipV="1">
          <a:off x="6149340" y="14402780"/>
          <a:ext cx="7747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E9731838-BF70-48BC-8362-7965EADC4D95}"/>
            </a:ext>
          </a:extLst>
        </xdr:cNvPr>
        <xdr:cNvSpPr txBox="1"/>
      </xdr:nvSpPr>
      <xdr:spPr>
        <a:xfrm>
          <a:off x="8271587" y="138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08FC0F8D-F531-4B16-B4AB-B92FD6DDE5DD}"/>
            </a:ext>
          </a:extLst>
        </xdr:cNvPr>
        <xdr:cNvSpPr txBox="1"/>
      </xdr:nvSpPr>
      <xdr:spPr>
        <a:xfrm>
          <a:off x="7509587" y="1383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41F3FB8A-3D72-43B9-90FA-92B31959FFEA}"/>
            </a:ext>
          </a:extLst>
        </xdr:cNvPr>
        <xdr:cNvSpPr txBox="1"/>
      </xdr:nvSpPr>
      <xdr:spPr>
        <a:xfrm>
          <a:off x="6712027" y="138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ECCCC5BB-9098-41CA-8D04-58040402F91B}"/>
            </a:ext>
          </a:extLst>
        </xdr:cNvPr>
        <xdr:cNvSpPr txBox="1"/>
      </xdr:nvSpPr>
      <xdr:spPr>
        <a:xfrm>
          <a:off x="5937327" y="1380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15693</xdr:rowOff>
    </xdr:from>
    <xdr:ext cx="469744" cy="259045"/>
    <xdr:sp macro="" textlink="">
      <xdr:nvSpPr>
        <xdr:cNvPr id="377" name="n_1mainValue【公営住宅】&#10;一人当たり面積">
          <a:extLst>
            <a:ext uri="{FF2B5EF4-FFF2-40B4-BE49-F238E27FC236}">
              <a16:creationId xmlns:a16="http://schemas.microsoft.com/office/drawing/2014/main" id="{6566B00A-9CDD-4474-9F0D-11C3B03A3044}"/>
            </a:ext>
          </a:extLst>
        </xdr:cNvPr>
        <xdr:cNvSpPr txBox="1"/>
      </xdr:nvSpPr>
      <xdr:spPr>
        <a:xfrm>
          <a:off x="8271587" y="1443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19502</xdr:rowOff>
    </xdr:from>
    <xdr:ext cx="469744" cy="259045"/>
    <xdr:sp macro="" textlink="">
      <xdr:nvSpPr>
        <xdr:cNvPr id="378" name="n_2mainValue【公営住宅】&#10;一人当たり面積">
          <a:extLst>
            <a:ext uri="{FF2B5EF4-FFF2-40B4-BE49-F238E27FC236}">
              <a16:creationId xmlns:a16="http://schemas.microsoft.com/office/drawing/2014/main" id="{77BE9733-F0D4-438A-99F0-7CCA23E29870}"/>
            </a:ext>
          </a:extLst>
        </xdr:cNvPr>
        <xdr:cNvSpPr txBox="1"/>
      </xdr:nvSpPr>
      <xdr:spPr>
        <a:xfrm>
          <a:off x="7509587" y="1443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23857</xdr:rowOff>
    </xdr:from>
    <xdr:ext cx="469744" cy="259045"/>
    <xdr:sp macro="" textlink="">
      <xdr:nvSpPr>
        <xdr:cNvPr id="379" name="n_3mainValue【公営住宅】&#10;一人当たり面積">
          <a:extLst>
            <a:ext uri="{FF2B5EF4-FFF2-40B4-BE49-F238E27FC236}">
              <a16:creationId xmlns:a16="http://schemas.microsoft.com/office/drawing/2014/main" id="{98AAE3E1-9B83-4A20-9354-DA77FD04A787}"/>
            </a:ext>
          </a:extLst>
        </xdr:cNvPr>
        <xdr:cNvSpPr txBox="1"/>
      </xdr:nvSpPr>
      <xdr:spPr>
        <a:xfrm>
          <a:off x="6712027" y="144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25164</xdr:rowOff>
    </xdr:from>
    <xdr:ext cx="469744" cy="259045"/>
    <xdr:sp macro="" textlink="">
      <xdr:nvSpPr>
        <xdr:cNvPr id="380" name="n_4mainValue【公営住宅】&#10;一人当たり面積">
          <a:extLst>
            <a:ext uri="{FF2B5EF4-FFF2-40B4-BE49-F238E27FC236}">
              <a16:creationId xmlns:a16="http://schemas.microsoft.com/office/drawing/2014/main" id="{0A5CA1CF-6B1D-45F9-B992-446676E0885F}"/>
            </a:ext>
          </a:extLst>
        </xdr:cNvPr>
        <xdr:cNvSpPr txBox="1"/>
      </xdr:nvSpPr>
      <xdr:spPr>
        <a:xfrm>
          <a:off x="5937327" y="144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A020AF74-B911-472F-9ED5-6A47CF41BAA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A8551BCF-9BF6-47F2-9798-C3867130896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DA6DAB04-9706-48CD-9314-21D020D0778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CC6FDA5C-2697-4AC8-AFE7-0A5356A0A0B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60DB3E09-91C8-473F-AC29-2BE9D9029CE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B4A73292-4EF4-4AEF-8D91-9025527198C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4B64B72B-CC58-4669-A1C2-8A36A887CA9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84FE75D1-AD0C-496A-AB82-D5A345D675F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2E0BA7D6-A7FD-4EEB-9AEB-338B3DA1D15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D787A8E0-4C67-4A8B-8B4F-4BCD3CF4B48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A7D82414-33AD-44CA-B276-326BD64BC57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2BD5F0A7-E94D-4F46-AE46-5416608FE3D2}"/>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FED91E8D-7CF8-485D-A105-8CFC90F2A3C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E47384C6-B205-4323-BCA5-D6BDE7183E4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9E7287F7-5F05-4B6E-A933-7D866E85ABE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154D1041-22E8-458B-8E17-34DE0FF469C8}"/>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2CB28940-2416-4E66-A71C-186107FB849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CA641F55-E899-4C25-A708-DC2E9ECC21A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7264680-CBB6-405A-9C9F-013F0C315D45}"/>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93074CF1-63BE-427D-836B-9CA878B0BDF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9A8DD8BA-C99D-4FAE-974A-EC2A0D6BC35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C78DD220-67C0-419C-B24A-F45BC84B690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5B14F353-D7FB-4ADB-8E42-FDE1AF415CD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7CBF9616-C9E8-4460-A358-7FDF46F0A6A1}"/>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394B2220-8E85-4171-A819-B47829D3410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E92EE358-F88A-4CFB-91F3-A26FFF54A15E}"/>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C4A069C0-9CE8-4711-949E-CC798E915AB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2922716C-9A24-42C6-8883-A66C0A287411}"/>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6BCB5C48-47A1-40DC-9E56-8EE2C49BE0E9}"/>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21110220-E148-4C1B-87FA-BDF7B2D7D708}"/>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3A024834-3ACD-4E0F-BBEB-1D11BDD69887}"/>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9B0CDD41-B8D4-4A9F-B5BA-C997B2B25F7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C0A3D38F-6AB0-4116-88FC-F83850B3213A}"/>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C9C49447-6D5A-4DEB-AAD0-F98F3F34DDFF}"/>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4C509ECF-2DC8-41B4-86A7-0625EF8AC0FE}"/>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EE7C3205-A615-4D5A-B0BC-CEFC1388FBBD}"/>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863C62F7-1820-4168-A9FA-D45A1717B45D}"/>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FA587697-1A52-4AD4-8B9E-222CBC9C3971}"/>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1A5C51F5-36BB-4716-9453-6B6F9EF7B72C}"/>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EAA58ACA-B116-45D1-B154-55346256083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5CEC090B-D1F8-41BB-8329-2D0AD66489C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4823F1C1-E592-47AF-AB71-CC4D80D6D726}"/>
            </a:ext>
          </a:extLst>
        </xdr:cNvPr>
        <xdr:cNvCxnSpPr/>
      </xdr:nvCxnSpPr>
      <xdr:spPr>
        <a:xfrm flipV="1">
          <a:off x="14375764" y="5672001"/>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7EC93FED-2EFE-4797-9148-6B26A599F0DB}"/>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2C1ED18A-284F-4F6C-8470-D2153238351B}"/>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5A365B40-1FB0-471D-9F4E-D25C837CB165}"/>
            </a:ext>
          </a:extLst>
        </xdr:cNvPr>
        <xdr:cNvSpPr txBox="1"/>
      </xdr:nvSpPr>
      <xdr:spPr>
        <a:xfrm>
          <a:off x="14414500" y="54510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E1E9FB59-10E4-4A54-88DD-612E4E0A4208}"/>
            </a:ext>
          </a:extLst>
        </xdr:cNvPr>
        <xdr:cNvCxnSpPr/>
      </xdr:nvCxnSpPr>
      <xdr:spPr>
        <a:xfrm>
          <a:off x="14287500" y="5672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6139ED87-93F8-4103-B57E-9B6988EBD5B9}"/>
            </a:ext>
          </a:extLst>
        </xdr:cNvPr>
        <xdr:cNvSpPr txBox="1"/>
      </xdr:nvSpPr>
      <xdr:spPr>
        <a:xfrm>
          <a:off x="14414500" y="6327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752564DF-3804-4935-A921-100F42E62B87}"/>
            </a:ext>
          </a:extLst>
        </xdr:cNvPr>
        <xdr:cNvSpPr/>
      </xdr:nvSpPr>
      <xdr:spPr>
        <a:xfrm>
          <a:off x="14325600" y="63489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9E7DB010-71F0-4CCC-9719-E12CD4A2A081}"/>
            </a:ext>
          </a:extLst>
        </xdr:cNvPr>
        <xdr:cNvSpPr/>
      </xdr:nvSpPr>
      <xdr:spPr>
        <a:xfrm>
          <a:off x="13578840" y="63472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EFEF9666-0C59-470A-AA8A-317728C00893}"/>
            </a:ext>
          </a:extLst>
        </xdr:cNvPr>
        <xdr:cNvSpPr/>
      </xdr:nvSpPr>
      <xdr:spPr>
        <a:xfrm>
          <a:off x="12804140" y="632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CF58C90F-52F8-473B-9932-EDC5F61A9410}"/>
            </a:ext>
          </a:extLst>
        </xdr:cNvPr>
        <xdr:cNvSpPr/>
      </xdr:nvSpPr>
      <xdr:spPr>
        <a:xfrm>
          <a:off x="12029440" y="6303191"/>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7C453529-69B8-41BA-93D8-2AA4FCA9FB56}"/>
            </a:ext>
          </a:extLst>
        </xdr:cNvPr>
        <xdr:cNvSpPr/>
      </xdr:nvSpPr>
      <xdr:spPr>
        <a:xfrm>
          <a:off x="1123188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6BFD2E3-6318-44C9-9C25-8202B071F89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3492CCF-7D1F-4180-A653-C10BA76E557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E6489C7-64C8-4D2D-8C15-18085DACB2E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C1706C5E-8863-42FD-A51D-3F211C76427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6C605651-D3A3-43FA-A472-BD83B5B3B66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82550</xdr:rowOff>
    </xdr:from>
    <xdr:to>
      <xdr:col>85</xdr:col>
      <xdr:colOff>177800</xdr:colOff>
      <xdr:row>36</xdr:row>
      <xdr:rowOff>12700</xdr:rowOff>
    </xdr:to>
    <xdr:sp macro="" textlink="">
      <xdr:nvSpPr>
        <xdr:cNvPr id="438" name="楕円 437">
          <a:extLst>
            <a:ext uri="{FF2B5EF4-FFF2-40B4-BE49-F238E27FC236}">
              <a16:creationId xmlns:a16="http://schemas.microsoft.com/office/drawing/2014/main" id="{48D9A567-2B77-4F64-8244-26B588A8523B}"/>
            </a:ext>
          </a:extLst>
        </xdr:cNvPr>
        <xdr:cNvSpPr/>
      </xdr:nvSpPr>
      <xdr:spPr>
        <a:xfrm>
          <a:off x="14325600" y="59499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105427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B44A9F27-BE3C-48A4-8C22-D9E9D5CF9D89}"/>
            </a:ext>
          </a:extLst>
        </xdr:cNvPr>
        <xdr:cNvSpPr txBox="1"/>
      </xdr:nvSpPr>
      <xdr:spPr>
        <a:xfrm>
          <a:off x="14414500"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907</xdr:rowOff>
    </xdr:from>
    <xdr:to>
      <xdr:col>81</xdr:col>
      <xdr:colOff>101600</xdr:colOff>
      <xdr:row>35</xdr:row>
      <xdr:rowOff>102507</xdr:rowOff>
    </xdr:to>
    <xdr:sp macro="" textlink="">
      <xdr:nvSpPr>
        <xdr:cNvPr id="440" name="楕円 439">
          <a:extLst>
            <a:ext uri="{FF2B5EF4-FFF2-40B4-BE49-F238E27FC236}">
              <a16:creationId xmlns:a16="http://schemas.microsoft.com/office/drawing/2014/main" id="{FFF33C8A-B18B-4EAC-B7E0-174A8D1D57D8}"/>
            </a:ext>
          </a:extLst>
        </xdr:cNvPr>
        <xdr:cNvSpPr/>
      </xdr:nvSpPr>
      <xdr:spPr>
        <a:xfrm>
          <a:off x="13578840" y="586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51707</xdr:rowOff>
    </xdr:from>
    <xdr:to>
      <xdr:col>85</xdr:col>
      <xdr:colOff>127000</xdr:colOff>
      <xdr:row>35</xdr:row>
      <xdr:rowOff>133350</xdr:rowOff>
    </xdr:to>
    <xdr:cxnSp macro="">
      <xdr:nvCxnSpPr>
        <xdr:cNvPr id="441" name="直線コネクタ 440">
          <a:extLst>
            <a:ext uri="{FF2B5EF4-FFF2-40B4-BE49-F238E27FC236}">
              <a16:creationId xmlns:a16="http://schemas.microsoft.com/office/drawing/2014/main" id="{28C5E019-DD7D-4E36-9A19-B927826DDA4B}"/>
            </a:ext>
          </a:extLst>
        </xdr:cNvPr>
        <xdr:cNvCxnSpPr/>
      </xdr:nvCxnSpPr>
      <xdr:spPr>
        <a:xfrm>
          <a:off x="13629640" y="5919107"/>
          <a:ext cx="74676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87449</xdr:rowOff>
    </xdr:from>
    <xdr:to>
      <xdr:col>76</xdr:col>
      <xdr:colOff>165100</xdr:colOff>
      <xdr:row>35</xdr:row>
      <xdr:rowOff>17599</xdr:rowOff>
    </xdr:to>
    <xdr:sp macro="" textlink="">
      <xdr:nvSpPr>
        <xdr:cNvPr id="442" name="楕円 441">
          <a:extLst>
            <a:ext uri="{FF2B5EF4-FFF2-40B4-BE49-F238E27FC236}">
              <a16:creationId xmlns:a16="http://schemas.microsoft.com/office/drawing/2014/main" id="{678B3297-87E2-431A-BAFC-4A889A81D0A3}"/>
            </a:ext>
          </a:extLst>
        </xdr:cNvPr>
        <xdr:cNvSpPr/>
      </xdr:nvSpPr>
      <xdr:spPr>
        <a:xfrm>
          <a:off x="12804140" y="57872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138249</xdr:rowOff>
    </xdr:from>
    <xdr:to>
      <xdr:col>81</xdr:col>
      <xdr:colOff>50800</xdr:colOff>
      <xdr:row>35</xdr:row>
      <xdr:rowOff>51707</xdr:rowOff>
    </xdr:to>
    <xdr:cxnSp macro="">
      <xdr:nvCxnSpPr>
        <xdr:cNvPr id="443" name="直線コネクタ 442">
          <a:extLst>
            <a:ext uri="{FF2B5EF4-FFF2-40B4-BE49-F238E27FC236}">
              <a16:creationId xmlns:a16="http://schemas.microsoft.com/office/drawing/2014/main" id="{8B5D9E89-72EA-4E20-91C5-0A6EE99D144A}"/>
            </a:ext>
          </a:extLst>
        </xdr:cNvPr>
        <xdr:cNvCxnSpPr/>
      </xdr:nvCxnSpPr>
      <xdr:spPr>
        <a:xfrm>
          <a:off x="12854940" y="5838009"/>
          <a:ext cx="774700" cy="8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7439</xdr:rowOff>
    </xdr:from>
    <xdr:to>
      <xdr:col>72</xdr:col>
      <xdr:colOff>38100</xdr:colOff>
      <xdr:row>34</xdr:row>
      <xdr:rowOff>109039</xdr:rowOff>
    </xdr:to>
    <xdr:sp macro="" textlink="">
      <xdr:nvSpPr>
        <xdr:cNvPr id="444" name="楕円 443">
          <a:extLst>
            <a:ext uri="{FF2B5EF4-FFF2-40B4-BE49-F238E27FC236}">
              <a16:creationId xmlns:a16="http://schemas.microsoft.com/office/drawing/2014/main" id="{43FC7050-075B-4133-9EA4-03954EBA93A2}"/>
            </a:ext>
          </a:extLst>
        </xdr:cNvPr>
        <xdr:cNvSpPr/>
      </xdr:nvSpPr>
      <xdr:spPr>
        <a:xfrm>
          <a:off x="12029440" y="57071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58239</xdr:rowOff>
    </xdr:from>
    <xdr:to>
      <xdr:col>76</xdr:col>
      <xdr:colOff>114300</xdr:colOff>
      <xdr:row>34</xdr:row>
      <xdr:rowOff>138249</xdr:rowOff>
    </xdr:to>
    <xdr:cxnSp macro="">
      <xdr:nvCxnSpPr>
        <xdr:cNvPr id="445" name="直線コネクタ 444">
          <a:extLst>
            <a:ext uri="{FF2B5EF4-FFF2-40B4-BE49-F238E27FC236}">
              <a16:creationId xmlns:a16="http://schemas.microsoft.com/office/drawing/2014/main" id="{C72A2C30-A4D7-4BCA-B155-7137B3EC624D}"/>
            </a:ext>
          </a:extLst>
        </xdr:cNvPr>
        <xdr:cNvCxnSpPr/>
      </xdr:nvCxnSpPr>
      <xdr:spPr>
        <a:xfrm>
          <a:off x="12072620" y="5757999"/>
          <a:ext cx="7823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98878</xdr:rowOff>
    </xdr:from>
    <xdr:to>
      <xdr:col>67</xdr:col>
      <xdr:colOff>101600</xdr:colOff>
      <xdr:row>34</xdr:row>
      <xdr:rowOff>29028</xdr:rowOff>
    </xdr:to>
    <xdr:sp macro="" textlink="">
      <xdr:nvSpPr>
        <xdr:cNvPr id="446" name="楕円 445">
          <a:extLst>
            <a:ext uri="{FF2B5EF4-FFF2-40B4-BE49-F238E27FC236}">
              <a16:creationId xmlns:a16="http://schemas.microsoft.com/office/drawing/2014/main" id="{03EED0F4-344B-49A0-A680-480D957D316A}"/>
            </a:ext>
          </a:extLst>
        </xdr:cNvPr>
        <xdr:cNvSpPr/>
      </xdr:nvSpPr>
      <xdr:spPr>
        <a:xfrm>
          <a:off x="11231880" y="56309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149678</xdr:rowOff>
    </xdr:from>
    <xdr:to>
      <xdr:col>71</xdr:col>
      <xdr:colOff>177800</xdr:colOff>
      <xdr:row>34</xdr:row>
      <xdr:rowOff>58239</xdr:rowOff>
    </xdr:to>
    <xdr:cxnSp macro="">
      <xdr:nvCxnSpPr>
        <xdr:cNvPr id="447" name="直線コネクタ 446">
          <a:extLst>
            <a:ext uri="{FF2B5EF4-FFF2-40B4-BE49-F238E27FC236}">
              <a16:creationId xmlns:a16="http://schemas.microsoft.com/office/drawing/2014/main" id="{8CD11112-4175-4A79-BB7D-09796D4C16C6}"/>
            </a:ext>
          </a:extLst>
        </xdr:cNvPr>
        <xdr:cNvCxnSpPr/>
      </xdr:nvCxnSpPr>
      <xdr:spPr>
        <a:xfrm>
          <a:off x="11282680" y="5681798"/>
          <a:ext cx="78994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65876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40592823-66E6-4209-9B4C-314C6AB44242}"/>
            </a:ext>
          </a:extLst>
        </xdr:cNvPr>
        <xdr:cNvSpPr txBox="1"/>
      </xdr:nvSpPr>
      <xdr:spPr>
        <a:xfrm>
          <a:off x="13437244" y="643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C65C9147-7B33-4669-84D1-3FC7FA8AF902}"/>
            </a:ext>
          </a:extLst>
        </xdr:cNvPr>
        <xdr:cNvSpPr txBox="1"/>
      </xdr:nvSpPr>
      <xdr:spPr>
        <a:xfrm>
          <a:off x="12675244" y="641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D2E15926-52FF-48D7-A14B-B2F8AF6FEC67}"/>
            </a:ext>
          </a:extLst>
        </xdr:cNvPr>
        <xdr:cNvSpPr txBox="1"/>
      </xdr:nvSpPr>
      <xdr:spPr>
        <a:xfrm>
          <a:off x="11900544" y="639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E863FE53-1B29-4741-B9F8-821C80ADD1E7}"/>
            </a:ext>
          </a:extLst>
        </xdr:cNvPr>
        <xdr:cNvSpPr txBox="1"/>
      </xdr:nvSpPr>
      <xdr:spPr>
        <a:xfrm>
          <a:off x="11102984" y="6432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119034</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C893810A-F412-4316-A148-8197F1E4E648}"/>
            </a:ext>
          </a:extLst>
        </xdr:cNvPr>
        <xdr:cNvSpPr txBox="1"/>
      </xdr:nvSpPr>
      <xdr:spPr>
        <a:xfrm>
          <a:off x="13437244" y="565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34126</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CEA8BC91-A91F-4E7B-BEF9-122BD3C5E9E8}"/>
            </a:ext>
          </a:extLst>
        </xdr:cNvPr>
        <xdr:cNvSpPr txBox="1"/>
      </xdr:nvSpPr>
      <xdr:spPr>
        <a:xfrm>
          <a:off x="12675244" y="556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125566</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9DE83D82-8BF2-47E8-957B-7824DCD2E662}"/>
            </a:ext>
          </a:extLst>
        </xdr:cNvPr>
        <xdr:cNvSpPr txBox="1"/>
      </xdr:nvSpPr>
      <xdr:spPr>
        <a:xfrm>
          <a:off x="11900544" y="5490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45555</xdr:rowOff>
    </xdr:from>
    <xdr:ext cx="340478" cy="259045"/>
    <xdr:sp macro="" textlink="">
      <xdr:nvSpPr>
        <xdr:cNvPr id="455" name="n_4mainValue【認定こども園・幼稚園・保育所】&#10;有形固定資産減価償却率">
          <a:extLst>
            <a:ext uri="{FF2B5EF4-FFF2-40B4-BE49-F238E27FC236}">
              <a16:creationId xmlns:a16="http://schemas.microsoft.com/office/drawing/2014/main" id="{EFB6486B-C73C-4FBF-828B-C574DA3CCEE7}"/>
            </a:ext>
          </a:extLst>
        </xdr:cNvPr>
        <xdr:cNvSpPr txBox="1"/>
      </xdr:nvSpPr>
      <xdr:spPr>
        <a:xfrm>
          <a:off x="11135301" y="5410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021260E5-D478-4D78-AC44-8DD0FA7AF04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EA2F6071-A853-4CF7-B8F6-4487CA172D4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4DF98562-FD23-4962-8122-FFC6F4A1412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C1EC2636-5137-48E7-9F6D-9C91A5F9BF2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555A45D7-9AE0-440C-97B7-22F5E13951D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035A8D97-5B4C-4EFB-AA1D-0162F9DDEED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F1FC0F14-A89A-481A-936C-9B114A00D70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8E097E58-98CD-4ED8-BDE4-23D34D6A343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77BE231F-A65D-4274-A2C4-CB563F02DB1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4D8D1614-7D6B-47B3-A815-41A35A2E2BC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F6A7861E-B9D5-4523-9230-D96CDEC62E41}"/>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7E2B3BF0-E174-4DE2-ACBB-D0C85C73713E}"/>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D2F0C0CA-DDDE-4BBB-B59D-935FF519B4A2}"/>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C8BDC971-C4F2-4744-B495-4FC21ACA6FE1}"/>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CC03B079-99D0-4DBA-81DF-6EB2FA222523}"/>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FD8020B8-D5FE-495B-BC5C-503F960DFA6B}"/>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01E0CBCD-8350-47B2-9B45-D5700826571A}"/>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882D4E66-1DC5-4710-86C6-822A2DE562CB}"/>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C29E5BBF-CD73-44F0-9133-FD038A2501F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5245B6F6-A6B9-4EA4-853A-0CD11691704C}"/>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7E2AD61C-CDB5-43FA-AC3B-16586F94C81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DD6E9B4D-54BF-443A-8F79-166B9F240FFB}"/>
            </a:ext>
          </a:extLst>
        </xdr:cNvPr>
        <xdr:cNvCxnSpPr/>
      </xdr:nvCxnSpPr>
      <xdr:spPr>
        <a:xfrm flipV="1">
          <a:off x="19509104" y="5550256"/>
          <a:ext cx="0" cy="1411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7BE597D1-36C9-448A-B0B9-DE130BE8D9EA}"/>
            </a:ext>
          </a:extLst>
        </xdr:cNvPr>
        <xdr:cNvSpPr txBox="1"/>
      </xdr:nvSpPr>
      <xdr:spPr>
        <a:xfrm>
          <a:off x="19547840" y="696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C879A73A-66A8-4E9B-B41D-4F01CE3FA46C}"/>
            </a:ext>
          </a:extLst>
        </xdr:cNvPr>
        <xdr:cNvCxnSpPr/>
      </xdr:nvCxnSpPr>
      <xdr:spPr>
        <a:xfrm>
          <a:off x="19443700" y="6961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4F76D942-402D-41DD-8E46-D8F747AAFD0B}"/>
            </a:ext>
          </a:extLst>
        </xdr:cNvPr>
        <xdr:cNvSpPr txBox="1"/>
      </xdr:nvSpPr>
      <xdr:spPr>
        <a:xfrm>
          <a:off x="19547840" y="533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4E97777B-1135-4CC9-A164-3F535EBD53AE}"/>
            </a:ext>
          </a:extLst>
        </xdr:cNvPr>
        <xdr:cNvCxnSpPr/>
      </xdr:nvCxnSpPr>
      <xdr:spPr>
        <a:xfrm>
          <a:off x="19443700" y="5550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A0C826AC-C6CB-4AB7-9CFF-05BD52211925}"/>
            </a:ext>
          </a:extLst>
        </xdr:cNvPr>
        <xdr:cNvSpPr txBox="1"/>
      </xdr:nvSpPr>
      <xdr:spPr>
        <a:xfrm>
          <a:off x="19547840" y="6516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2255CF4B-AAC1-451D-9AD2-69859A581686}"/>
            </a:ext>
          </a:extLst>
        </xdr:cNvPr>
        <xdr:cNvSpPr/>
      </xdr:nvSpPr>
      <xdr:spPr>
        <a:xfrm>
          <a:off x="19458940" y="6538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06175821-9706-4CDD-979D-AD64752216D0}"/>
            </a:ext>
          </a:extLst>
        </xdr:cNvPr>
        <xdr:cNvSpPr/>
      </xdr:nvSpPr>
      <xdr:spPr>
        <a:xfrm>
          <a:off x="18735040" y="65555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60D06B0E-4C45-4A53-80CB-5E5C34B9F89A}"/>
            </a:ext>
          </a:extLst>
        </xdr:cNvPr>
        <xdr:cNvSpPr/>
      </xdr:nvSpPr>
      <xdr:spPr>
        <a:xfrm>
          <a:off x="17937480" y="656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109A8FA0-274B-4207-86E7-CA1C17FCAC63}"/>
            </a:ext>
          </a:extLst>
        </xdr:cNvPr>
        <xdr:cNvSpPr/>
      </xdr:nvSpPr>
      <xdr:spPr>
        <a:xfrm>
          <a:off x="1716278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1CFCBA61-2683-4A9C-A27D-92AC665295BE}"/>
            </a:ext>
          </a:extLst>
        </xdr:cNvPr>
        <xdr:cNvSpPr/>
      </xdr:nvSpPr>
      <xdr:spPr>
        <a:xfrm>
          <a:off x="16388080" y="65857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1FEEFB9-1164-4480-8058-0A4686DE1DD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13E2D4C-5278-4D90-B63B-D4257A0B0F3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86BC4E8-007A-4114-AED4-B1C5A09626B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8CD8900-4E44-422B-A8E4-6C2BEA54526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1A02FAE1-6055-4402-A3DB-A2CB4A5268A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71577</xdr:rowOff>
    </xdr:from>
    <xdr:to>
      <xdr:col>116</xdr:col>
      <xdr:colOff>114300</xdr:colOff>
      <xdr:row>38</xdr:row>
      <xdr:rowOff>1727</xdr:rowOff>
    </xdr:to>
    <xdr:sp macro="" textlink="">
      <xdr:nvSpPr>
        <xdr:cNvPr id="493" name="楕円 492">
          <a:extLst>
            <a:ext uri="{FF2B5EF4-FFF2-40B4-BE49-F238E27FC236}">
              <a16:creationId xmlns:a16="http://schemas.microsoft.com/office/drawing/2014/main" id="{355E95B3-5CAD-4795-9DD3-700C86CC566B}"/>
            </a:ext>
          </a:extLst>
        </xdr:cNvPr>
        <xdr:cNvSpPr/>
      </xdr:nvSpPr>
      <xdr:spPr>
        <a:xfrm>
          <a:off x="19458940" y="62742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94454</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BDB09D1D-6458-4DFA-A3C8-B1209D5F6156}"/>
            </a:ext>
          </a:extLst>
        </xdr:cNvPr>
        <xdr:cNvSpPr txBox="1"/>
      </xdr:nvSpPr>
      <xdr:spPr>
        <a:xfrm>
          <a:off x="19547840" y="612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79807</xdr:rowOff>
    </xdr:from>
    <xdr:to>
      <xdr:col>112</xdr:col>
      <xdr:colOff>38100</xdr:colOff>
      <xdr:row>38</xdr:row>
      <xdr:rowOff>9957</xdr:rowOff>
    </xdr:to>
    <xdr:sp macro="" textlink="">
      <xdr:nvSpPr>
        <xdr:cNvPr id="495" name="楕円 494">
          <a:extLst>
            <a:ext uri="{FF2B5EF4-FFF2-40B4-BE49-F238E27FC236}">
              <a16:creationId xmlns:a16="http://schemas.microsoft.com/office/drawing/2014/main" id="{43E17D96-CAD6-4D49-8CCC-7B816EB1141B}"/>
            </a:ext>
          </a:extLst>
        </xdr:cNvPr>
        <xdr:cNvSpPr/>
      </xdr:nvSpPr>
      <xdr:spPr>
        <a:xfrm>
          <a:off x="18735040" y="62824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122377</xdr:rowOff>
    </xdr:from>
    <xdr:to>
      <xdr:col>116</xdr:col>
      <xdr:colOff>63500</xdr:colOff>
      <xdr:row>37</xdr:row>
      <xdr:rowOff>130607</xdr:rowOff>
    </xdr:to>
    <xdr:cxnSp macro="">
      <xdr:nvCxnSpPr>
        <xdr:cNvPr id="496" name="直線コネクタ 495">
          <a:extLst>
            <a:ext uri="{FF2B5EF4-FFF2-40B4-BE49-F238E27FC236}">
              <a16:creationId xmlns:a16="http://schemas.microsoft.com/office/drawing/2014/main" id="{7BE7E116-1E63-44D1-9C64-9D48E3C55F75}"/>
            </a:ext>
          </a:extLst>
        </xdr:cNvPr>
        <xdr:cNvCxnSpPr/>
      </xdr:nvCxnSpPr>
      <xdr:spPr>
        <a:xfrm flipV="1">
          <a:off x="18778220" y="6325057"/>
          <a:ext cx="73152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93523</xdr:rowOff>
    </xdr:from>
    <xdr:to>
      <xdr:col>107</xdr:col>
      <xdr:colOff>101600</xdr:colOff>
      <xdr:row>38</xdr:row>
      <xdr:rowOff>23673</xdr:rowOff>
    </xdr:to>
    <xdr:sp macro="" textlink="">
      <xdr:nvSpPr>
        <xdr:cNvPr id="497" name="楕円 496">
          <a:extLst>
            <a:ext uri="{FF2B5EF4-FFF2-40B4-BE49-F238E27FC236}">
              <a16:creationId xmlns:a16="http://schemas.microsoft.com/office/drawing/2014/main" id="{848F6E5B-2937-44C4-910F-B028CFDA9E54}"/>
            </a:ext>
          </a:extLst>
        </xdr:cNvPr>
        <xdr:cNvSpPr/>
      </xdr:nvSpPr>
      <xdr:spPr>
        <a:xfrm>
          <a:off x="17937480" y="62962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130607</xdr:rowOff>
    </xdr:from>
    <xdr:to>
      <xdr:col>111</xdr:col>
      <xdr:colOff>177800</xdr:colOff>
      <xdr:row>37</xdr:row>
      <xdr:rowOff>144323</xdr:rowOff>
    </xdr:to>
    <xdr:cxnSp macro="">
      <xdr:nvCxnSpPr>
        <xdr:cNvPr id="498" name="直線コネクタ 497">
          <a:extLst>
            <a:ext uri="{FF2B5EF4-FFF2-40B4-BE49-F238E27FC236}">
              <a16:creationId xmlns:a16="http://schemas.microsoft.com/office/drawing/2014/main" id="{676D3323-C3C9-48D8-A83F-47A53C13BBDB}"/>
            </a:ext>
          </a:extLst>
        </xdr:cNvPr>
        <xdr:cNvCxnSpPr/>
      </xdr:nvCxnSpPr>
      <xdr:spPr>
        <a:xfrm flipV="1">
          <a:off x="17988280" y="6333287"/>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108153</xdr:rowOff>
    </xdr:from>
    <xdr:to>
      <xdr:col>102</xdr:col>
      <xdr:colOff>165100</xdr:colOff>
      <xdr:row>38</xdr:row>
      <xdr:rowOff>38303</xdr:rowOff>
    </xdr:to>
    <xdr:sp macro="" textlink="">
      <xdr:nvSpPr>
        <xdr:cNvPr id="499" name="楕円 498">
          <a:extLst>
            <a:ext uri="{FF2B5EF4-FFF2-40B4-BE49-F238E27FC236}">
              <a16:creationId xmlns:a16="http://schemas.microsoft.com/office/drawing/2014/main" id="{E0220386-F45E-4D1A-8378-2FB122FF0944}"/>
            </a:ext>
          </a:extLst>
        </xdr:cNvPr>
        <xdr:cNvSpPr/>
      </xdr:nvSpPr>
      <xdr:spPr>
        <a:xfrm>
          <a:off x="17162780" y="63108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144323</xdr:rowOff>
    </xdr:from>
    <xdr:to>
      <xdr:col>107</xdr:col>
      <xdr:colOff>50800</xdr:colOff>
      <xdr:row>37</xdr:row>
      <xdr:rowOff>158953</xdr:rowOff>
    </xdr:to>
    <xdr:cxnSp macro="">
      <xdr:nvCxnSpPr>
        <xdr:cNvPr id="500" name="直線コネクタ 499">
          <a:extLst>
            <a:ext uri="{FF2B5EF4-FFF2-40B4-BE49-F238E27FC236}">
              <a16:creationId xmlns:a16="http://schemas.microsoft.com/office/drawing/2014/main" id="{4302B2D6-C621-4BFE-9FC8-0524A33734AE}"/>
            </a:ext>
          </a:extLst>
        </xdr:cNvPr>
        <xdr:cNvCxnSpPr/>
      </xdr:nvCxnSpPr>
      <xdr:spPr>
        <a:xfrm flipV="1">
          <a:off x="17213580" y="6347003"/>
          <a:ext cx="7747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113640</xdr:rowOff>
    </xdr:from>
    <xdr:to>
      <xdr:col>98</xdr:col>
      <xdr:colOff>38100</xdr:colOff>
      <xdr:row>38</xdr:row>
      <xdr:rowOff>43790</xdr:rowOff>
    </xdr:to>
    <xdr:sp macro="" textlink="">
      <xdr:nvSpPr>
        <xdr:cNvPr id="501" name="楕円 500">
          <a:extLst>
            <a:ext uri="{FF2B5EF4-FFF2-40B4-BE49-F238E27FC236}">
              <a16:creationId xmlns:a16="http://schemas.microsoft.com/office/drawing/2014/main" id="{6A1794BB-05C5-4AAF-BE94-EBED68D0119B}"/>
            </a:ext>
          </a:extLst>
        </xdr:cNvPr>
        <xdr:cNvSpPr/>
      </xdr:nvSpPr>
      <xdr:spPr>
        <a:xfrm>
          <a:off x="16388080" y="63163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158953</xdr:rowOff>
    </xdr:from>
    <xdr:to>
      <xdr:col>102</xdr:col>
      <xdr:colOff>114300</xdr:colOff>
      <xdr:row>37</xdr:row>
      <xdr:rowOff>164440</xdr:rowOff>
    </xdr:to>
    <xdr:cxnSp macro="">
      <xdr:nvCxnSpPr>
        <xdr:cNvPr id="502" name="直線コネクタ 501">
          <a:extLst>
            <a:ext uri="{FF2B5EF4-FFF2-40B4-BE49-F238E27FC236}">
              <a16:creationId xmlns:a16="http://schemas.microsoft.com/office/drawing/2014/main" id="{46D5B922-2A92-4EC3-9FC8-0EFCD3EF4989}"/>
            </a:ext>
          </a:extLst>
        </xdr:cNvPr>
        <xdr:cNvCxnSpPr/>
      </xdr:nvCxnSpPr>
      <xdr:spPr>
        <a:xfrm flipV="1">
          <a:off x="16431260" y="6361633"/>
          <a:ext cx="78232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A289D2EF-4B29-4A12-BD0D-13EB39D58305}"/>
            </a:ext>
          </a:extLst>
        </xdr:cNvPr>
        <xdr:cNvSpPr txBox="1"/>
      </xdr:nvSpPr>
      <xdr:spPr>
        <a:xfrm>
          <a:off x="18561127" y="66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2F58753F-BB99-480B-BA17-CB5C454C2470}"/>
            </a:ext>
          </a:extLst>
        </xdr:cNvPr>
        <xdr:cNvSpPr txBox="1"/>
      </xdr:nvSpPr>
      <xdr:spPr>
        <a:xfrm>
          <a:off x="17776267" y="666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F64D4814-CDAF-41A0-8D28-2917D00D892A}"/>
            </a:ext>
          </a:extLst>
        </xdr:cNvPr>
        <xdr:cNvSpPr txBox="1"/>
      </xdr:nvSpPr>
      <xdr:spPr>
        <a:xfrm>
          <a:off x="17001567" y="667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140530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21C67C84-3444-493C-A916-87044D8BD8B5}"/>
            </a:ext>
          </a:extLst>
        </xdr:cNvPr>
        <xdr:cNvSpPr txBox="1"/>
      </xdr:nvSpPr>
      <xdr:spPr>
        <a:xfrm>
          <a:off x="16226867" y="667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26484</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C3DCAEBD-DDDB-4290-9A80-64790FCA9E64}"/>
            </a:ext>
          </a:extLst>
        </xdr:cNvPr>
        <xdr:cNvSpPr txBox="1"/>
      </xdr:nvSpPr>
      <xdr:spPr>
        <a:xfrm>
          <a:off x="18561127" y="606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40200</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03B7D32E-3CD1-432F-B1A7-789E357FA7D6}"/>
            </a:ext>
          </a:extLst>
        </xdr:cNvPr>
        <xdr:cNvSpPr txBox="1"/>
      </xdr:nvSpPr>
      <xdr:spPr>
        <a:xfrm>
          <a:off x="17776267" y="607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54830</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F9BB8D32-82CE-4944-9FB1-73A8C41A5BC2}"/>
            </a:ext>
          </a:extLst>
        </xdr:cNvPr>
        <xdr:cNvSpPr txBox="1"/>
      </xdr:nvSpPr>
      <xdr:spPr>
        <a:xfrm>
          <a:off x="17001567" y="608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60317</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6E2B28E4-4CDF-4AAA-AAA3-C64668F52499}"/>
            </a:ext>
          </a:extLst>
        </xdr:cNvPr>
        <xdr:cNvSpPr txBox="1"/>
      </xdr:nvSpPr>
      <xdr:spPr>
        <a:xfrm>
          <a:off x="16226867" y="609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A57006B3-C133-435D-AA8D-41A997F60238}"/>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9BDD0FA0-5A9D-4F53-9CD6-0EBEAE44F14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27E7C80D-9E87-46AA-9D69-7BC1F9B5B2E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F12B55F5-0E87-4566-90C4-7BD813E2217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9A69E6AA-AB60-42A5-A5CF-5D104898F10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B40383A7-12A1-44E2-B747-E673816D63C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598AEF6D-BB80-4AD7-A7CF-0D6F6615352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F002EA38-E104-467A-9B8D-DA9C5C693774}"/>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9C962573-E7AC-4B65-A746-C994F0F6A08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EE75CE8F-A3AF-432C-BEA6-D16F24F99D5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B36ED00-519B-49C7-8A9C-47EF7FE112D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999336AF-A8D8-468E-9086-EB3B8C6874E4}"/>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25F01740-6145-492B-A6F2-2B30C2912C78}"/>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8E84128F-FD77-433F-83DE-E065F5A9FC9E}"/>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3157966E-0912-4F36-B2A0-14A163947765}"/>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45DB0B18-4876-4B20-B087-1ABB25BC72BC}"/>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47110336-C1D5-4B5E-8D69-8B4C6C43B8D6}"/>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4C9BA935-F001-4A84-A12C-40355597847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000493AE-B46A-41C4-94C2-7FA81E337DEA}"/>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6EC2FB4F-B814-446C-8936-24352D205A4D}"/>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4E5400A5-9494-41B6-A15F-C1D30DD6CA76}"/>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97063B8B-0F0E-46DC-99BC-D4E5F04B3374}"/>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D7DC6241-5C2A-4E6D-9C86-5B5C47D88DAD}"/>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3E8ADE94-D19C-49F4-9093-A77F84BC501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A8808595-CE65-4F50-B5A3-538CC132C5A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A7179C11-9B51-4F66-972F-77C621AFA65F}"/>
            </a:ext>
          </a:extLst>
        </xdr:cNvPr>
        <xdr:cNvCxnSpPr/>
      </xdr:nvCxnSpPr>
      <xdr:spPr>
        <a:xfrm flipV="1">
          <a:off x="14375764" y="9456420"/>
          <a:ext cx="0" cy="133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A0DCBD40-5E62-4A18-B76A-F3EDF12D2A0B}"/>
            </a:ext>
          </a:extLst>
        </xdr:cNvPr>
        <xdr:cNvSpPr txBox="1"/>
      </xdr:nvSpPr>
      <xdr:spPr>
        <a:xfrm>
          <a:off x="1441450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6C5BB302-215A-43DA-B45A-86F6F91F629D}"/>
            </a:ext>
          </a:extLst>
        </xdr:cNvPr>
        <xdr:cNvCxnSpPr/>
      </xdr:nvCxnSpPr>
      <xdr:spPr>
        <a:xfrm>
          <a:off x="1428750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70217B6C-39DB-4676-85A1-E8BF210BA99B}"/>
            </a:ext>
          </a:extLst>
        </xdr:cNvPr>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19174903-F175-4E7F-96D1-A0DB29CE1E26}"/>
            </a:ext>
          </a:extLst>
        </xdr:cNvPr>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C238734B-74E6-479E-96EC-783B1C35A158}"/>
            </a:ext>
          </a:extLst>
        </xdr:cNvPr>
        <xdr:cNvSpPr txBox="1"/>
      </xdr:nvSpPr>
      <xdr:spPr>
        <a:xfrm>
          <a:off x="144145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F8B5F8E6-CF20-43F4-B2EF-F1E0EEC38226}"/>
            </a:ext>
          </a:extLst>
        </xdr:cNvPr>
        <xdr:cNvSpPr/>
      </xdr:nvSpPr>
      <xdr:spPr>
        <a:xfrm>
          <a:off x="14325600" y="102323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8E0FD3B8-D4BE-4AE9-80EE-BCC896E4E496}"/>
            </a:ext>
          </a:extLst>
        </xdr:cNvPr>
        <xdr:cNvSpPr/>
      </xdr:nvSpPr>
      <xdr:spPr>
        <a:xfrm>
          <a:off x="13578840" y="1022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ADF30C2B-1DD9-4B38-9E65-717D39D9BB58}"/>
            </a:ext>
          </a:extLst>
        </xdr:cNvPr>
        <xdr:cNvSpPr/>
      </xdr:nvSpPr>
      <xdr:spPr>
        <a:xfrm>
          <a:off x="12804140" y="10223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9E801BBE-5954-4F52-9C32-997F41B95A53}"/>
            </a:ext>
          </a:extLst>
        </xdr:cNvPr>
        <xdr:cNvSpPr/>
      </xdr:nvSpPr>
      <xdr:spPr>
        <a:xfrm>
          <a:off x="12029440" y="102002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6EDB0E36-9DE1-4C55-A990-B794933E1D2C}"/>
            </a:ext>
          </a:extLst>
        </xdr:cNvPr>
        <xdr:cNvSpPr/>
      </xdr:nvSpPr>
      <xdr:spPr>
        <a:xfrm>
          <a:off x="11231880" y="10157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2191B17-A819-435A-99EF-D38154C3808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674F922-2E59-4495-8A60-9151DFB9826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6B3AD1B-3017-4FE7-A15C-5A4122962322}"/>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5F218813-FB17-4F25-B2AD-41B49C3CF38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238CE44-3ADF-44C4-B1B5-247E8A381FC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14515</xdr:rowOff>
    </xdr:from>
    <xdr:to>
      <xdr:col>85</xdr:col>
      <xdr:colOff>177800</xdr:colOff>
      <xdr:row>57</xdr:row>
      <xdr:rowOff>116115</xdr:rowOff>
    </xdr:to>
    <xdr:sp macro="" textlink="">
      <xdr:nvSpPr>
        <xdr:cNvPr id="552" name="楕円 551">
          <a:extLst>
            <a:ext uri="{FF2B5EF4-FFF2-40B4-BE49-F238E27FC236}">
              <a16:creationId xmlns:a16="http://schemas.microsoft.com/office/drawing/2014/main" id="{B089A62C-8276-4BA6-BB7C-8B066CCF5CCB}"/>
            </a:ext>
          </a:extLst>
        </xdr:cNvPr>
        <xdr:cNvSpPr/>
      </xdr:nvSpPr>
      <xdr:spPr>
        <a:xfrm>
          <a:off x="14325600" y="95699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37392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896154C-98D5-459D-9545-744664249649}"/>
            </a:ext>
          </a:extLst>
        </xdr:cNvPr>
        <xdr:cNvSpPr txBox="1"/>
      </xdr:nvSpPr>
      <xdr:spPr>
        <a:xfrm>
          <a:off x="14414500" y="942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148409</xdr:rowOff>
    </xdr:from>
    <xdr:to>
      <xdr:col>81</xdr:col>
      <xdr:colOff>101600</xdr:colOff>
      <xdr:row>57</xdr:row>
      <xdr:rowOff>78559</xdr:rowOff>
    </xdr:to>
    <xdr:sp macro="" textlink="">
      <xdr:nvSpPr>
        <xdr:cNvPr id="554" name="楕円 553">
          <a:extLst>
            <a:ext uri="{FF2B5EF4-FFF2-40B4-BE49-F238E27FC236}">
              <a16:creationId xmlns:a16="http://schemas.microsoft.com/office/drawing/2014/main" id="{17B2B53B-ADED-44D2-9227-B7A220C031F7}"/>
            </a:ext>
          </a:extLst>
        </xdr:cNvPr>
        <xdr:cNvSpPr/>
      </xdr:nvSpPr>
      <xdr:spPr>
        <a:xfrm>
          <a:off x="13578840" y="95362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27759</xdr:rowOff>
    </xdr:from>
    <xdr:to>
      <xdr:col>85</xdr:col>
      <xdr:colOff>127000</xdr:colOff>
      <xdr:row>57</xdr:row>
      <xdr:rowOff>65315</xdr:rowOff>
    </xdr:to>
    <xdr:cxnSp macro="">
      <xdr:nvCxnSpPr>
        <xdr:cNvPr id="555" name="直線コネクタ 554">
          <a:extLst>
            <a:ext uri="{FF2B5EF4-FFF2-40B4-BE49-F238E27FC236}">
              <a16:creationId xmlns:a16="http://schemas.microsoft.com/office/drawing/2014/main" id="{41C2DD9B-F0A2-4217-AC28-C6ACD6FAACB7}"/>
            </a:ext>
          </a:extLst>
        </xdr:cNvPr>
        <xdr:cNvCxnSpPr/>
      </xdr:nvCxnSpPr>
      <xdr:spPr>
        <a:xfrm>
          <a:off x="13629640" y="9583239"/>
          <a:ext cx="74676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112485</xdr:rowOff>
    </xdr:from>
    <xdr:to>
      <xdr:col>76</xdr:col>
      <xdr:colOff>165100</xdr:colOff>
      <xdr:row>57</xdr:row>
      <xdr:rowOff>42635</xdr:rowOff>
    </xdr:to>
    <xdr:sp macro="" textlink="">
      <xdr:nvSpPr>
        <xdr:cNvPr id="556" name="楕円 555">
          <a:extLst>
            <a:ext uri="{FF2B5EF4-FFF2-40B4-BE49-F238E27FC236}">
              <a16:creationId xmlns:a16="http://schemas.microsoft.com/office/drawing/2014/main" id="{FBB5B10F-4368-403C-9595-F814F72A979C}"/>
            </a:ext>
          </a:extLst>
        </xdr:cNvPr>
        <xdr:cNvSpPr/>
      </xdr:nvSpPr>
      <xdr:spPr>
        <a:xfrm>
          <a:off x="12804140" y="9500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163285</xdr:rowOff>
    </xdr:from>
    <xdr:to>
      <xdr:col>81</xdr:col>
      <xdr:colOff>50800</xdr:colOff>
      <xdr:row>57</xdr:row>
      <xdr:rowOff>27759</xdr:rowOff>
    </xdr:to>
    <xdr:cxnSp macro="">
      <xdr:nvCxnSpPr>
        <xdr:cNvPr id="557" name="直線コネクタ 556">
          <a:extLst>
            <a:ext uri="{FF2B5EF4-FFF2-40B4-BE49-F238E27FC236}">
              <a16:creationId xmlns:a16="http://schemas.microsoft.com/office/drawing/2014/main" id="{92C18EC8-5AD7-44A4-81B9-245F982759A9}"/>
            </a:ext>
          </a:extLst>
        </xdr:cNvPr>
        <xdr:cNvCxnSpPr/>
      </xdr:nvCxnSpPr>
      <xdr:spPr>
        <a:xfrm>
          <a:off x="12854940" y="9551125"/>
          <a:ext cx="774700" cy="3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74930</xdr:rowOff>
    </xdr:from>
    <xdr:to>
      <xdr:col>72</xdr:col>
      <xdr:colOff>38100</xdr:colOff>
      <xdr:row>57</xdr:row>
      <xdr:rowOff>5080</xdr:rowOff>
    </xdr:to>
    <xdr:sp macro="" textlink="">
      <xdr:nvSpPr>
        <xdr:cNvPr id="558" name="楕円 557">
          <a:extLst>
            <a:ext uri="{FF2B5EF4-FFF2-40B4-BE49-F238E27FC236}">
              <a16:creationId xmlns:a16="http://schemas.microsoft.com/office/drawing/2014/main" id="{E6718251-5AC1-4245-9C89-69E699832556}"/>
            </a:ext>
          </a:extLst>
        </xdr:cNvPr>
        <xdr:cNvSpPr/>
      </xdr:nvSpPr>
      <xdr:spPr>
        <a:xfrm>
          <a:off x="12029440" y="9462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125730</xdr:rowOff>
    </xdr:from>
    <xdr:to>
      <xdr:col>76</xdr:col>
      <xdr:colOff>114300</xdr:colOff>
      <xdr:row>56</xdr:row>
      <xdr:rowOff>163285</xdr:rowOff>
    </xdr:to>
    <xdr:cxnSp macro="">
      <xdr:nvCxnSpPr>
        <xdr:cNvPr id="559" name="直線コネクタ 558">
          <a:extLst>
            <a:ext uri="{FF2B5EF4-FFF2-40B4-BE49-F238E27FC236}">
              <a16:creationId xmlns:a16="http://schemas.microsoft.com/office/drawing/2014/main" id="{38FCE74F-5AF2-49F3-BFA6-87AF0933C5CE}"/>
            </a:ext>
          </a:extLst>
        </xdr:cNvPr>
        <xdr:cNvCxnSpPr/>
      </xdr:nvCxnSpPr>
      <xdr:spPr>
        <a:xfrm>
          <a:off x="12072620" y="9513570"/>
          <a:ext cx="7823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37374</xdr:rowOff>
    </xdr:from>
    <xdr:to>
      <xdr:col>67</xdr:col>
      <xdr:colOff>101600</xdr:colOff>
      <xdr:row>56</xdr:row>
      <xdr:rowOff>138974</xdr:rowOff>
    </xdr:to>
    <xdr:sp macro="" textlink="">
      <xdr:nvSpPr>
        <xdr:cNvPr id="560" name="楕円 559">
          <a:extLst>
            <a:ext uri="{FF2B5EF4-FFF2-40B4-BE49-F238E27FC236}">
              <a16:creationId xmlns:a16="http://schemas.microsoft.com/office/drawing/2014/main" id="{B954E11E-9B34-41D0-950D-25089605C612}"/>
            </a:ext>
          </a:extLst>
        </xdr:cNvPr>
        <xdr:cNvSpPr/>
      </xdr:nvSpPr>
      <xdr:spPr>
        <a:xfrm>
          <a:off x="11231880" y="94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88174</xdr:rowOff>
    </xdr:from>
    <xdr:to>
      <xdr:col>71</xdr:col>
      <xdr:colOff>177800</xdr:colOff>
      <xdr:row>56</xdr:row>
      <xdr:rowOff>125730</xdr:rowOff>
    </xdr:to>
    <xdr:cxnSp macro="">
      <xdr:nvCxnSpPr>
        <xdr:cNvPr id="561" name="直線コネクタ 560">
          <a:extLst>
            <a:ext uri="{FF2B5EF4-FFF2-40B4-BE49-F238E27FC236}">
              <a16:creationId xmlns:a16="http://schemas.microsoft.com/office/drawing/2014/main" id="{3D15CB04-E72E-4D11-9910-0AFFB65E1B67}"/>
            </a:ext>
          </a:extLst>
        </xdr:cNvPr>
        <xdr:cNvCxnSpPr/>
      </xdr:nvCxnSpPr>
      <xdr:spPr>
        <a:xfrm>
          <a:off x="11282680" y="9476014"/>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562" name="n_1aveValue【学校施設】&#10;有形固定資産減価償却率">
          <a:extLst>
            <a:ext uri="{FF2B5EF4-FFF2-40B4-BE49-F238E27FC236}">
              <a16:creationId xmlns:a16="http://schemas.microsoft.com/office/drawing/2014/main" id="{12439369-A765-4D6B-8924-80446D5494E1}"/>
            </a:ext>
          </a:extLst>
        </xdr:cNvPr>
        <xdr:cNvSpPr txBox="1"/>
      </xdr:nvSpPr>
      <xdr:spPr>
        <a:xfrm>
          <a:off x="13437244" y="10320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63" name="n_2aveValue【学校施設】&#10;有形固定資産減価償却率">
          <a:extLst>
            <a:ext uri="{FF2B5EF4-FFF2-40B4-BE49-F238E27FC236}">
              <a16:creationId xmlns:a16="http://schemas.microsoft.com/office/drawing/2014/main" id="{680AEE28-9ACD-4150-AA00-E7264AD520CB}"/>
            </a:ext>
          </a:extLst>
        </xdr:cNvPr>
        <xdr:cNvSpPr txBox="1"/>
      </xdr:nvSpPr>
      <xdr:spPr>
        <a:xfrm>
          <a:off x="12675244" y="1031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564" name="n_3aveValue【学校施設】&#10;有形固定資産減価償却率">
          <a:extLst>
            <a:ext uri="{FF2B5EF4-FFF2-40B4-BE49-F238E27FC236}">
              <a16:creationId xmlns:a16="http://schemas.microsoft.com/office/drawing/2014/main" id="{6BC5F01E-FAFE-41C1-9B0E-A91E0243FFBA}"/>
            </a:ext>
          </a:extLst>
        </xdr:cNvPr>
        <xdr:cNvSpPr txBox="1"/>
      </xdr:nvSpPr>
      <xdr:spPr>
        <a:xfrm>
          <a:off x="11900544" y="102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565" name="n_4aveValue【学校施設】&#10;有形固定資産減価償却率">
          <a:extLst>
            <a:ext uri="{FF2B5EF4-FFF2-40B4-BE49-F238E27FC236}">
              <a16:creationId xmlns:a16="http://schemas.microsoft.com/office/drawing/2014/main" id="{9A9C98DF-0296-4BDE-96B8-F3FE23AF73A9}"/>
            </a:ext>
          </a:extLst>
        </xdr:cNvPr>
        <xdr:cNvSpPr txBox="1"/>
      </xdr:nvSpPr>
      <xdr:spPr>
        <a:xfrm>
          <a:off x="11102984" y="1024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95086</xdr:rowOff>
    </xdr:from>
    <xdr:ext cx="405111" cy="259045"/>
    <xdr:sp macro="" textlink="">
      <xdr:nvSpPr>
        <xdr:cNvPr id="566" name="n_1mainValue【学校施設】&#10;有形固定資産減価償却率">
          <a:extLst>
            <a:ext uri="{FF2B5EF4-FFF2-40B4-BE49-F238E27FC236}">
              <a16:creationId xmlns:a16="http://schemas.microsoft.com/office/drawing/2014/main" id="{25668394-9850-4609-81C6-E936F820ED13}"/>
            </a:ext>
          </a:extLst>
        </xdr:cNvPr>
        <xdr:cNvSpPr txBox="1"/>
      </xdr:nvSpPr>
      <xdr:spPr>
        <a:xfrm>
          <a:off x="13437244" y="931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59162</xdr:rowOff>
    </xdr:from>
    <xdr:ext cx="405111" cy="259045"/>
    <xdr:sp macro="" textlink="">
      <xdr:nvSpPr>
        <xdr:cNvPr id="567" name="n_2mainValue【学校施設】&#10;有形固定資産減価償却率">
          <a:extLst>
            <a:ext uri="{FF2B5EF4-FFF2-40B4-BE49-F238E27FC236}">
              <a16:creationId xmlns:a16="http://schemas.microsoft.com/office/drawing/2014/main" id="{254C948B-8D41-4E77-BCAC-5C3C3B8A6F08}"/>
            </a:ext>
          </a:extLst>
        </xdr:cNvPr>
        <xdr:cNvSpPr txBox="1"/>
      </xdr:nvSpPr>
      <xdr:spPr>
        <a:xfrm>
          <a:off x="12675244" y="927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21607</xdr:rowOff>
    </xdr:from>
    <xdr:ext cx="405111" cy="259045"/>
    <xdr:sp macro="" textlink="">
      <xdr:nvSpPr>
        <xdr:cNvPr id="568" name="n_3mainValue【学校施設】&#10;有形固定資産減価償却率">
          <a:extLst>
            <a:ext uri="{FF2B5EF4-FFF2-40B4-BE49-F238E27FC236}">
              <a16:creationId xmlns:a16="http://schemas.microsoft.com/office/drawing/2014/main" id="{98FD8FB9-578B-47A6-A802-18294DFACBF1}"/>
            </a:ext>
          </a:extLst>
        </xdr:cNvPr>
        <xdr:cNvSpPr txBox="1"/>
      </xdr:nvSpPr>
      <xdr:spPr>
        <a:xfrm>
          <a:off x="11900544" y="924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155501</xdr:rowOff>
    </xdr:from>
    <xdr:ext cx="405111" cy="259045"/>
    <xdr:sp macro="" textlink="">
      <xdr:nvSpPr>
        <xdr:cNvPr id="569" name="n_4mainValue【学校施設】&#10;有形固定資産減価償却率">
          <a:extLst>
            <a:ext uri="{FF2B5EF4-FFF2-40B4-BE49-F238E27FC236}">
              <a16:creationId xmlns:a16="http://schemas.microsoft.com/office/drawing/2014/main" id="{90DE11DB-F8D2-4703-A828-A94AA9D3900A}"/>
            </a:ext>
          </a:extLst>
        </xdr:cNvPr>
        <xdr:cNvSpPr txBox="1"/>
      </xdr:nvSpPr>
      <xdr:spPr>
        <a:xfrm>
          <a:off x="11102984" y="920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9185C662-4EF4-4319-A5C8-AE198A7367E2}"/>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714790F7-DA73-49F1-8D67-6BA3C1E5C35B}"/>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6A09694B-AF8D-469C-B45A-5C40319584C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E0A59E3B-0C82-4C3E-B534-DE174803645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A3075784-8E18-42FC-AC87-2357C7E319F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97116953-D2B9-44AD-A995-603BF0DCE06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8023ED43-43EF-464D-9C34-9E69BB48919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F857DA44-9DDA-4E32-A220-8F7C834FA29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9DB85C7B-D9B9-487C-811B-AF38189161F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331AE6CB-912E-4542-9D14-EDA4F3105CCA}"/>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6157655E-D394-450C-828D-CB9F2F2FD195}"/>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51910E00-4548-40CC-8C17-92CE44CEC083}"/>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53BEBEA6-9BE7-4BDF-B2EB-C7429DFD8C0F}"/>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DDB13FDF-DBD9-4AD2-8FD9-00403202508D}"/>
            </a:ext>
          </a:extLst>
        </xdr:cNvPr>
        <xdr:cNvSpPr txBox="1"/>
      </xdr:nvSpPr>
      <xdr:spPr>
        <a:xfrm>
          <a:off x="1563072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5B243276-DCE2-4127-838F-EFF894925A92}"/>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EB3B15E0-C4B1-4BA4-B04F-469D90D7C58F}"/>
            </a:ext>
          </a:extLst>
        </xdr:cNvPr>
        <xdr:cNvSpPr txBox="1"/>
      </xdr:nvSpPr>
      <xdr:spPr>
        <a:xfrm>
          <a:off x="1563072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E2ABFA58-BA19-4BA9-ACCA-904505D28CBD}"/>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4FE5FE91-83AD-4D35-B8E0-4C93EE8375CE}"/>
            </a:ext>
          </a:extLst>
        </xdr:cNvPr>
        <xdr:cNvSpPr txBox="1"/>
      </xdr:nvSpPr>
      <xdr:spPr>
        <a:xfrm>
          <a:off x="1563072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FA76585B-53C1-45AA-8326-6CEB445A5F1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DA35C76B-6C6A-4B15-8BE7-12AEE550A53D}"/>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7CFF65EC-44FD-43BB-A21E-80993362807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E660BBC2-3FAA-4247-974C-B5DB944879BA}"/>
            </a:ext>
          </a:extLst>
        </xdr:cNvPr>
        <xdr:cNvCxnSpPr/>
      </xdr:nvCxnSpPr>
      <xdr:spPr>
        <a:xfrm flipV="1">
          <a:off x="19509104" y="9467667"/>
          <a:ext cx="0" cy="1219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F9FFF178-3815-47F0-8550-108E3ACF2F7B}"/>
            </a:ext>
          </a:extLst>
        </xdr:cNvPr>
        <xdr:cNvSpPr txBox="1"/>
      </xdr:nvSpPr>
      <xdr:spPr>
        <a:xfrm>
          <a:off x="19547840" y="1069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7A998FE9-DC53-4FFF-8910-4ABC4B8FB7AC}"/>
            </a:ext>
          </a:extLst>
        </xdr:cNvPr>
        <xdr:cNvCxnSpPr/>
      </xdr:nvCxnSpPr>
      <xdr:spPr>
        <a:xfrm>
          <a:off x="19443700" y="10687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9913C89C-76E7-4F6D-B571-D4657EA99F45}"/>
            </a:ext>
          </a:extLst>
        </xdr:cNvPr>
        <xdr:cNvSpPr txBox="1"/>
      </xdr:nvSpPr>
      <xdr:spPr>
        <a:xfrm>
          <a:off x="19547840" y="924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EA31C337-212C-4A9D-8574-630D933C126E}"/>
            </a:ext>
          </a:extLst>
        </xdr:cNvPr>
        <xdr:cNvCxnSpPr/>
      </xdr:nvCxnSpPr>
      <xdr:spPr>
        <a:xfrm>
          <a:off x="19443700" y="94676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108323</xdr:rowOff>
    </xdr:from>
    <xdr:ext cx="469744" cy="259045"/>
    <xdr:sp macro="" textlink="">
      <xdr:nvSpPr>
        <xdr:cNvPr id="596" name="【学校施設】&#10;一人当たり面積平均値テキスト">
          <a:extLst>
            <a:ext uri="{FF2B5EF4-FFF2-40B4-BE49-F238E27FC236}">
              <a16:creationId xmlns:a16="http://schemas.microsoft.com/office/drawing/2014/main" id="{FE4E9A14-9244-4649-A18B-AC7336E29754}"/>
            </a:ext>
          </a:extLst>
        </xdr:cNvPr>
        <xdr:cNvSpPr txBox="1"/>
      </xdr:nvSpPr>
      <xdr:spPr>
        <a:xfrm>
          <a:off x="19547840" y="10334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86902EBC-5B4D-4762-AC1C-6032A2A4C231}"/>
            </a:ext>
          </a:extLst>
        </xdr:cNvPr>
        <xdr:cNvSpPr/>
      </xdr:nvSpPr>
      <xdr:spPr>
        <a:xfrm>
          <a:off x="19458940" y="10479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FD8476B5-CC3A-4AD9-BDF0-4DE1C3630441}"/>
            </a:ext>
          </a:extLst>
        </xdr:cNvPr>
        <xdr:cNvSpPr/>
      </xdr:nvSpPr>
      <xdr:spPr>
        <a:xfrm>
          <a:off x="18735040" y="10483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01A77903-E340-4816-8474-2925F6AF8878}"/>
            </a:ext>
          </a:extLst>
        </xdr:cNvPr>
        <xdr:cNvSpPr/>
      </xdr:nvSpPr>
      <xdr:spPr>
        <a:xfrm>
          <a:off x="17937480" y="10490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988CBD56-2516-42E0-BF3F-55C19CCB8E0E}"/>
            </a:ext>
          </a:extLst>
        </xdr:cNvPr>
        <xdr:cNvSpPr/>
      </xdr:nvSpPr>
      <xdr:spPr>
        <a:xfrm>
          <a:off x="17162780" y="10497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2C4C0800-69B7-4683-9A95-C0D7454CE8D5}"/>
            </a:ext>
          </a:extLst>
        </xdr:cNvPr>
        <xdr:cNvSpPr/>
      </xdr:nvSpPr>
      <xdr:spPr>
        <a:xfrm>
          <a:off x="16388080" y="105007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E5CB2C38-7BFE-44F8-AE08-A5FF5E52E35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E5F6358-461E-4C97-9683-DBA6858A1A1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D0FA59F9-096D-4893-BE31-91B4EA2BA7E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E756E0D-684B-4842-8F55-E26EAE02EE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9ADB0A1-4D58-4178-9D3C-DED4766FE09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149179</xdr:rowOff>
    </xdr:from>
    <xdr:to>
      <xdr:col>116</xdr:col>
      <xdr:colOff>114300</xdr:colOff>
      <xdr:row>63</xdr:row>
      <xdr:rowOff>79329</xdr:rowOff>
    </xdr:to>
    <xdr:sp macro="" textlink="">
      <xdr:nvSpPr>
        <xdr:cNvPr id="607" name="楕円 606">
          <a:extLst>
            <a:ext uri="{FF2B5EF4-FFF2-40B4-BE49-F238E27FC236}">
              <a16:creationId xmlns:a16="http://schemas.microsoft.com/office/drawing/2014/main" id="{E09E9079-305C-4F43-9131-C1B0E3F1D487}"/>
            </a:ext>
          </a:extLst>
        </xdr:cNvPr>
        <xdr:cNvSpPr/>
      </xdr:nvSpPr>
      <xdr:spPr>
        <a:xfrm>
          <a:off x="19458940" y="10542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64106</xdr:rowOff>
    </xdr:from>
    <xdr:ext cx="469744" cy="259045"/>
    <xdr:sp macro="" textlink="">
      <xdr:nvSpPr>
        <xdr:cNvPr id="608" name="【学校施設】&#10;一人当たり面積該当値テキスト">
          <a:extLst>
            <a:ext uri="{FF2B5EF4-FFF2-40B4-BE49-F238E27FC236}">
              <a16:creationId xmlns:a16="http://schemas.microsoft.com/office/drawing/2014/main" id="{6C39981F-6D28-409A-9F1E-E6768C7098AA}"/>
            </a:ext>
          </a:extLst>
        </xdr:cNvPr>
        <xdr:cNvSpPr txBox="1"/>
      </xdr:nvSpPr>
      <xdr:spPr>
        <a:xfrm>
          <a:off x="19547840" y="1045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150825</xdr:rowOff>
    </xdr:from>
    <xdr:to>
      <xdr:col>112</xdr:col>
      <xdr:colOff>38100</xdr:colOff>
      <xdr:row>63</xdr:row>
      <xdr:rowOff>80975</xdr:rowOff>
    </xdr:to>
    <xdr:sp macro="" textlink="">
      <xdr:nvSpPr>
        <xdr:cNvPr id="609" name="楕円 608">
          <a:extLst>
            <a:ext uri="{FF2B5EF4-FFF2-40B4-BE49-F238E27FC236}">
              <a16:creationId xmlns:a16="http://schemas.microsoft.com/office/drawing/2014/main" id="{9682D51F-87EE-45F7-AFD2-9977C9FB2708}"/>
            </a:ext>
          </a:extLst>
        </xdr:cNvPr>
        <xdr:cNvSpPr/>
      </xdr:nvSpPr>
      <xdr:spPr>
        <a:xfrm>
          <a:off x="18735040" y="10544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28529</xdr:rowOff>
    </xdr:from>
    <xdr:to>
      <xdr:col>116</xdr:col>
      <xdr:colOff>63500</xdr:colOff>
      <xdr:row>63</xdr:row>
      <xdr:rowOff>30175</xdr:rowOff>
    </xdr:to>
    <xdr:cxnSp macro="">
      <xdr:nvCxnSpPr>
        <xdr:cNvPr id="610" name="直線コネクタ 609">
          <a:extLst>
            <a:ext uri="{FF2B5EF4-FFF2-40B4-BE49-F238E27FC236}">
              <a16:creationId xmlns:a16="http://schemas.microsoft.com/office/drawing/2014/main" id="{F533D283-16FF-4D45-969D-149325B22004}"/>
            </a:ext>
          </a:extLst>
        </xdr:cNvPr>
        <xdr:cNvCxnSpPr/>
      </xdr:nvCxnSpPr>
      <xdr:spPr>
        <a:xfrm flipV="1">
          <a:off x="18778220" y="10589849"/>
          <a:ext cx="73152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153568</xdr:rowOff>
    </xdr:from>
    <xdr:to>
      <xdr:col>107</xdr:col>
      <xdr:colOff>101600</xdr:colOff>
      <xdr:row>63</xdr:row>
      <xdr:rowOff>83718</xdr:rowOff>
    </xdr:to>
    <xdr:sp macro="" textlink="">
      <xdr:nvSpPr>
        <xdr:cNvPr id="611" name="楕円 610">
          <a:extLst>
            <a:ext uri="{FF2B5EF4-FFF2-40B4-BE49-F238E27FC236}">
              <a16:creationId xmlns:a16="http://schemas.microsoft.com/office/drawing/2014/main" id="{DA686341-EB87-4861-8702-F7EF6881F92B}"/>
            </a:ext>
          </a:extLst>
        </xdr:cNvPr>
        <xdr:cNvSpPr/>
      </xdr:nvSpPr>
      <xdr:spPr>
        <a:xfrm>
          <a:off x="17937480" y="105472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30175</xdr:rowOff>
    </xdr:from>
    <xdr:to>
      <xdr:col>111</xdr:col>
      <xdr:colOff>177800</xdr:colOff>
      <xdr:row>63</xdr:row>
      <xdr:rowOff>32918</xdr:rowOff>
    </xdr:to>
    <xdr:cxnSp macro="">
      <xdr:nvCxnSpPr>
        <xdr:cNvPr id="612" name="直線コネクタ 611">
          <a:extLst>
            <a:ext uri="{FF2B5EF4-FFF2-40B4-BE49-F238E27FC236}">
              <a16:creationId xmlns:a16="http://schemas.microsoft.com/office/drawing/2014/main" id="{EB5B001F-4377-4B23-BD66-8A251DBB047A}"/>
            </a:ext>
          </a:extLst>
        </xdr:cNvPr>
        <xdr:cNvCxnSpPr/>
      </xdr:nvCxnSpPr>
      <xdr:spPr>
        <a:xfrm flipV="1">
          <a:off x="17988280" y="10591495"/>
          <a:ext cx="78994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156723</xdr:rowOff>
    </xdr:from>
    <xdr:to>
      <xdr:col>102</xdr:col>
      <xdr:colOff>165100</xdr:colOff>
      <xdr:row>63</xdr:row>
      <xdr:rowOff>86873</xdr:rowOff>
    </xdr:to>
    <xdr:sp macro="" textlink="">
      <xdr:nvSpPr>
        <xdr:cNvPr id="613" name="楕円 612">
          <a:extLst>
            <a:ext uri="{FF2B5EF4-FFF2-40B4-BE49-F238E27FC236}">
              <a16:creationId xmlns:a16="http://schemas.microsoft.com/office/drawing/2014/main" id="{DC3FD346-7BD7-41B6-BB50-956A89406935}"/>
            </a:ext>
          </a:extLst>
        </xdr:cNvPr>
        <xdr:cNvSpPr/>
      </xdr:nvSpPr>
      <xdr:spPr>
        <a:xfrm>
          <a:off x="17162780" y="10550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32918</xdr:rowOff>
    </xdr:from>
    <xdr:to>
      <xdr:col>107</xdr:col>
      <xdr:colOff>50800</xdr:colOff>
      <xdr:row>63</xdr:row>
      <xdr:rowOff>36073</xdr:rowOff>
    </xdr:to>
    <xdr:cxnSp macro="">
      <xdr:nvCxnSpPr>
        <xdr:cNvPr id="614" name="直線コネクタ 613">
          <a:extLst>
            <a:ext uri="{FF2B5EF4-FFF2-40B4-BE49-F238E27FC236}">
              <a16:creationId xmlns:a16="http://schemas.microsoft.com/office/drawing/2014/main" id="{D6C14E38-546C-4D76-AAB2-2FE67B842A6C}"/>
            </a:ext>
          </a:extLst>
        </xdr:cNvPr>
        <xdr:cNvCxnSpPr/>
      </xdr:nvCxnSpPr>
      <xdr:spPr>
        <a:xfrm flipV="1">
          <a:off x="17213580" y="10594238"/>
          <a:ext cx="7747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157683</xdr:rowOff>
    </xdr:from>
    <xdr:to>
      <xdr:col>98</xdr:col>
      <xdr:colOff>38100</xdr:colOff>
      <xdr:row>63</xdr:row>
      <xdr:rowOff>87833</xdr:rowOff>
    </xdr:to>
    <xdr:sp macro="" textlink="">
      <xdr:nvSpPr>
        <xdr:cNvPr id="615" name="楕円 614">
          <a:extLst>
            <a:ext uri="{FF2B5EF4-FFF2-40B4-BE49-F238E27FC236}">
              <a16:creationId xmlns:a16="http://schemas.microsoft.com/office/drawing/2014/main" id="{13429EC6-803A-4A39-88FB-EECD7E9675B7}"/>
            </a:ext>
          </a:extLst>
        </xdr:cNvPr>
        <xdr:cNvSpPr/>
      </xdr:nvSpPr>
      <xdr:spPr>
        <a:xfrm>
          <a:off x="16388080" y="105513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36073</xdr:rowOff>
    </xdr:from>
    <xdr:to>
      <xdr:col>102</xdr:col>
      <xdr:colOff>114300</xdr:colOff>
      <xdr:row>63</xdr:row>
      <xdr:rowOff>37033</xdr:rowOff>
    </xdr:to>
    <xdr:cxnSp macro="">
      <xdr:nvCxnSpPr>
        <xdr:cNvPr id="616" name="直線コネクタ 615">
          <a:extLst>
            <a:ext uri="{FF2B5EF4-FFF2-40B4-BE49-F238E27FC236}">
              <a16:creationId xmlns:a16="http://schemas.microsoft.com/office/drawing/2014/main" id="{E3A59E0E-81B9-4C4F-871E-670720743640}"/>
            </a:ext>
          </a:extLst>
        </xdr:cNvPr>
        <xdr:cNvCxnSpPr/>
      </xdr:nvCxnSpPr>
      <xdr:spPr>
        <a:xfrm flipV="1">
          <a:off x="16431260" y="10597393"/>
          <a:ext cx="78232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36237</xdr:rowOff>
    </xdr:from>
    <xdr:ext cx="469744" cy="259045"/>
    <xdr:sp macro="" textlink="">
      <xdr:nvSpPr>
        <xdr:cNvPr id="617" name="n_1aveValue【学校施設】&#10;一人当たり面積">
          <a:extLst>
            <a:ext uri="{FF2B5EF4-FFF2-40B4-BE49-F238E27FC236}">
              <a16:creationId xmlns:a16="http://schemas.microsoft.com/office/drawing/2014/main" id="{71CA0553-4D5D-4CA4-B30A-6D8EBD5A5670}"/>
            </a:ext>
          </a:extLst>
        </xdr:cNvPr>
        <xdr:cNvSpPr txBox="1"/>
      </xdr:nvSpPr>
      <xdr:spPr>
        <a:xfrm>
          <a:off x="18561127" y="102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43598</xdr:rowOff>
    </xdr:from>
    <xdr:ext cx="469744" cy="259045"/>
    <xdr:sp macro="" textlink="">
      <xdr:nvSpPr>
        <xdr:cNvPr id="618" name="n_2aveValue【学校施設】&#10;一人当たり面積">
          <a:extLst>
            <a:ext uri="{FF2B5EF4-FFF2-40B4-BE49-F238E27FC236}">
              <a16:creationId xmlns:a16="http://schemas.microsoft.com/office/drawing/2014/main" id="{407EBE31-0D1D-48BB-B460-FF6D76E69C71}"/>
            </a:ext>
          </a:extLst>
        </xdr:cNvPr>
        <xdr:cNvSpPr txBox="1"/>
      </xdr:nvSpPr>
      <xdr:spPr>
        <a:xfrm>
          <a:off x="17776267" y="1026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50547</xdr:rowOff>
    </xdr:from>
    <xdr:ext cx="469744" cy="259045"/>
    <xdr:sp macro="" textlink="">
      <xdr:nvSpPr>
        <xdr:cNvPr id="619" name="n_3aveValue【学校施設】&#10;一人当たり面積">
          <a:extLst>
            <a:ext uri="{FF2B5EF4-FFF2-40B4-BE49-F238E27FC236}">
              <a16:creationId xmlns:a16="http://schemas.microsoft.com/office/drawing/2014/main" id="{86001DD3-8221-4D58-98D7-39FB34D439F4}"/>
            </a:ext>
          </a:extLst>
        </xdr:cNvPr>
        <xdr:cNvSpPr txBox="1"/>
      </xdr:nvSpPr>
      <xdr:spPr>
        <a:xfrm>
          <a:off x="17001567" y="1027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620" name="n_4aveValue【学校施設】&#10;一人当たり面積">
          <a:extLst>
            <a:ext uri="{FF2B5EF4-FFF2-40B4-BE49-F238E27FC236}">
              <a16:creationId xmlns:a16="http://schemas.microsoft.com/office/drawing/2014/main" id="{EA869703-31FD-4A33-88E5-248C42E1B422}"/>
            </a:ext>
          </a:extLst>
        </xdr:cNvPr>
        <xdr:cNvSpPr txBox="1"/>
      </xdr:nvSpPr>
      <xdr:spPr>
        <a:xfrm>
          <a:off x="16226867" y="1027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72102</xdr:rowOff>
    </xdr:from>
    <xdr:ext cx="469744" cy="259045"/>
    <xdr:sp macro="" textlink="">
      <xdr:nvSpPr>
        <xdr:cNvPr id="621" name="n_1mainValue【学校施設】&#10;一人当たり面積">
          <a:extLst>
            <a:ext uri="{FF2B5EF4-FFF2-40B4-BE49-F238E27FC236}">
              <a16:creationId xmlns:a16="http://schemas.microsoft.com/office/drawing/2014/main" id="{2F6F2D6A-514E-4B3F-A7D6-3930C7CBCD24}"/>
            </a:ext>
          </a:extLst>
        </xdr:cNvPr>
        <xdr:cNvSpPr txBox="1"/>
      </xdr:nvSpPr>
      <xdr:spPr>
        <a:xfrm>
          <a:off x="18561127" y="1063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74845</xdr:rowOff>
    </xdr:from>
    <xdr:ext cx="469744" cy="259045"/>
    <xdr:sp macro="" textlink="">
      <xdr:nvSpPr>
        <xdr:cNvPr id="622" name="n_2mainValue【学校施設】&#10;一人当たり面積">
          <a:extLst>
            <a:ext uri="{FF2B5EF4-FFF2-40B4-BE49-F238E27FC236}">
              <a16:creationId xmlns:a16="http://schemas.microsoft.com/office/drawing/2014/main" id="{44585834-DEAF-412B-BEB4-A123AEFDD70E}"/>
            </a:ext>
          </a:extLst>
        </xdr:cNvPr>
        <xdr:cNvSpPr txBox="1"/>
      </xdr:nvSpPr>
      <xdr:spPr>
        <a:xfrm>
          <a:off x="17776267" y="106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78000</xdr:rowOff>
    </xdr:from>
    <xdr:ext cx="469744" cy="259045"/>
    <xdr:sp macro="" textlink="">
      <xdr:nvSpPr>
        <xdr:cNvPr id="623" name="n_3mainValue【学校施設】&#10;一人当たり面積">
          <a:extLst>
            <a:ext uri="{FF2B5EF4-FFF2-40B4-BE49-F238E27FC236}">
              <a16:creationId xmlns:a16="http://schemas.microsoft.com/office/drawing/2014/main" id="{3E5052EC-C9A5-403E-9D52-16D538FBAB47}"/>
            </a:ext>
          </a:extLst>
        </xdr:cNvPr>
        <xdr:cNvSpPr txBox="1"/>
      </xdr:nvSpPr>
      <xdr:spPr>
        <a:xfrm>
          <a:off x="17001567" y="1063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78960</xdr:rowOff>
    </xdr:from>
    <xdr:ext cx="469744" cy="259045"/>
    <xdr:sp macro="" textlink="">
      <xdr:nvSpPr>
        <xdr:cNvPr id="624" name="n_4mainValue【学校施設】&#10;一人当たり面積">
          <a:extLst>
            <a:ext uri="{FF2B5EF4-FFF2-40B4-BE49-F238E27FC236}">
              <a16:creationId xmlns:a16="http://schemas.microsoft.com/office/drawing/2014/main" id="{FE14089E-0A9B-4272-BE47-82BFDB8985D0}"/>
            </a:ext>
          </a:extLst>
        </xdr:cNvPr>
        <xdr:cNvSpPr txBox="1"/>
      </xdr:nvSpPr>
      <xdr:spPr>
        <a:xfrm>
          <a:off x="16226867" y="1064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9BBB21B9-1AA6-4A35-B845-FC704AF2B6F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E74738FB-A6F1-4F9E-B840-7B20553831E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E63AF8D4-8014-43EA-B152-EC588D8BF27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D1E7D146-4E45-41F0-A5D0-62B334935B09}"/>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455205BF-F880-4F40-982D-0AF7F578A60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7A1440D9-3F51-43C7-9256-59722193451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95854429-9A2E-4228-9F2D-1F303B9E9E3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FBA64CA5-6B4D-45BF-95D4-37E1DD537E7D}"/>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8BBBB835-7642-471C-9071-EC1B790D082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858A61D6-7987-4340-B597-70624E1BAD3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160CC097-B284-4114-9386-9DABBC53286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438BC224-4FF2-4098-A871-7A5D255571C9}"/>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47FCBF30-F554-48C1-B89B-D75FDEC92753}"/>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5FB25815-B504-4E08-9DF5-F4FB195EB79C}"/>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8F8160E4-92BB-4211-BA6C-D83B5172974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57D256CC-27ED-4850-8A38-BF4FA7660B97}"/>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68681895-6416-4268-9CFC-46931C4554F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2C78F7F0-2EEE-49E0-BCE1-2803FBFE7C9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620F2ECA-4E7E-4D5B-9D1E-8D28B9EEAD2D}"/>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7B044EC9-5C6A-4D14-B020-F85A93C0984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FB3C2616-2081-4D9B-983A-42BFBB668C8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6B989AD2-5E89-49DC-B3A4-0FF22E6CA4A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CD52561F-92D8-4345-9FD0-46DA2A03258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F040A812-D172-445F-85D3-6AA052C3AF4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B0F3B1CC-2DDF-4F26-A6B3-2909DBCA910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69F1A69D-B43B-43B7-BD09-2DF51A46FDC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1CEA11D5-4356-405E-91E8-7B222B15364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6CBF7DE1-1976-49FF-AF1C-2F3C900C1A67}"/>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E6DDE1EF-3ED7-4D42-867C-8A7DC4ACFE4E}"/>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30C3CCB5-8A3A-4F96-B282-6B357348014E}"/>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47E4E9F7-4BB2-40DC-A7B8-B684ADA262D1}"/>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656CA5E1-7692-45E3-BAB2-A119CD4D25F1}"/>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253D8485-48FB-4851-8C24-DCC9E4A6C26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E51CB4E4-E418-4FB2-B68B-5F1E24E03509}"/>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22B15E87-B590-4A72-A6DE-F9463FFC7729}"/>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A25D69A2-E2F2-4EC5-939B-D9DBCD38A8DE}"/>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F52981EA-3BCB-4046-9C29-7F823129797C}"/>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BEC05801-5B86-46F2-96C6-E971D5576734}"/>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7151FEF8-E33C-446A-8430-DCDD7FFE4F34}"/>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DE02D0AF-A01D-47B3-8FEA-B0130A41350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7F3AA449-C83E-435C-98E0-ACD8958EAFA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5786F02F-148D-48CA-9F8D-A9DA0487A274}"/>
            </a:ext>
          </a:extLst>
        </xdr:cNvPr>
        <xdr:cNvCxnSpPr/>
      </xdr:nvCxnSpPr>
      <xdr:spPr>
        <a:xfrm flipV="1">
          <a:off x="14375764" y="16817339"/>
          <a:ext cx="0" cy="149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565C58AF-B8CC-4352-A213-78F72F4B9207}"/>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A0BD078B-AAF6-4373-B322-491741C19475}"/>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69" name="【公民館】&#10;有形固定資産減価償却率最大値テキスト">
          <a:extLst>
            <a:ext uri="{FF2B5EF4-FFF2-40B4-BE49-F238E27FC236}">
              <a16:creationId xmlns:a16="http://schemas.microsoft.com/office/drawing/2014/main" id="{EB8ACD25-596D-4661-9139-8C534AE801EE}"/>
            </a:ext>
          </a:extLst>
        </xdr:cNvPr>
        <xdr:cNvSpPr txBox="1"/>
      </xdr:nvSpPr>
      <xdr:spPr>
        <a:xfrm>
          <a:off x="14414500" y="16596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70" name="直線コネクタ 669">
          <a:extLst>
            <a:ext uri="{FF2B5EF4-FFF2-40B4-BE49-F238E27FC236}">
              <a16:creationId xmlns:a16="http://schemas.microsoft.com/office/drawing/2014/main" id="{5DA2A0AF-807D-4E99-B70A-E8599E32B80B}"/>
            </a:ext>
          </a:extLst>
        </xdr:cNvPr>
        <xdr:cNvCxnSpPr/>
      </xdr:nvCxnSpPr>
      <xdr:spPr>
        <a:xfrm>
          <a:off x="1428750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671" name="【公民館】&#10;有形固定資産減価償却率平均値テキスト">
          <a:extLst>
            <a:ext uri="{FF2B5EF4-FFF2-40B4-BE49-F238E27FC236}">
              <a16:creationId xmlns:a16="http://schemas.microsoft.com/office/drawing/2014/main" id="{D87DDB53-97F3-41F2-831D-884D0459862D}"/>
            </a:ext>
          </a:extLst>
        </xdr:cNvPr>
        <xdr:cNvSpPr txBox="1"/>
      </xdr:nvSpPr>
      <xdr:spPr>
        <a:xfrm>
          <a:off x="14414500" y="175775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72" name="フローチャート: 判断 671">
          <a:extLst>
            <a:ext uri="{FF2B5EF4-FFF2-40B4-BE49-F238E27FC236}">
              <a16:creationId xmlns:a16="http://schemas.microsoft.com/office/drawing/2014/main" id="{087DFBDA-D0F0-4132-BB5D-1B7DFDE9A4B2}"/>
            </a:ext>
          </a:extLst>
        </xdr:cNvPr>
        <xdr:cNvSpPr/>
      </xdr:nvSpPr>
      <xdr:spPr>
        <a:xfrm>
          <a:off x="14325600" y="1772230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73" name="フローチャート: 判断 672">
          <a:extLst>
            <a:ext uri="{FF2B5EF4-FFF2-40B4-BE49-F238E27FC236}">
              <a16:creationId xmlns:a16="http://schemas.microsoft.com/office/drawing/2014/main" id="{704B4D6E-AE4D-4937-96A0-88B3139BAF2B}"/>
            </a:ext>
          </a:extLst>
        </xdr:cNvPr>
        <xdr:cNvSpPr/>
      </xdr:nvSpPr>
      <xdr:spPr>
        <a:xfrm>
          <a:off x="13578840" y="1769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74" name="フローチャート: 判断 673">
          <a:extLst>
            <a:ext uri="{FF2B5EF4-FFF2-40B4-BE49-F238E27FC236}">
              <a16:creationId xmlns:a16="http://schemas.microsoft.com/office/drawing/2014/main" id="{1930BF42-2FE6-4840-B830-A7D7A1912E79}"/>
            </a:ext>
          </a:extLst>
        </xdr:cNvPr>
        <xdr:cNvSpPr/>
      </xdr:nvSpPr>
      <xdr:spPr>
        <a:xfrm>
          <a:off x="1280414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75" name="フローチャート: 判断 674">
          <a:extLst>
            <a:ext uri="{FF2B5EF4-FFF2-40B4-BE49-F238E27FC236}">
              <a16:creationId xmlns:a16="http://schemas.microsoft.com/office/drawing/2014/main" id="{8DF7DE93-BBE0-4A39-999F-4A976D4DC3C4}"/>
            </a:ext>
          </a:extLst>
        </xdr:cNvPr>
        <xdr:cNvSpPr/>
      </xdr:nvSpPr>
      <xdr:spPr>
        <a:xfrm>
          <a:off x="12029440" y="17694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76" name="フローチャート: 判断 675">
          <a:extLst>
            <a:ext uri="{FF2B5EF4-FFF2-40B4-BE49-F238E27FC236}">
              <a16:creationId xmlns:a16="http://schemas.microsoft.com/office/drawing/2014/main" id="{929EEF24-31C8-4655-AAE6-D13569C48D5B}"/>
            </a:ext>
          </a:extLst>
        </xdr:cNvPr>
        <xdr:cNvSpPr/>
      </xdr:nvSpPr>
      <xdr:spPr>
        <a:xfrm>
          <a:off x="11231880" y="177157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078F824-FE8E-4EAA-9B45-CE9FA674BB5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E79711C-E5DB-44CE-B0FC-72F093CFC5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C48EEF5-2DF0-449A-B199-B8099753687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FC7CADA7-DBBA-429F-BE00-20320E77BFC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F68F52D7-6E15-4726-BAEA-F794409D661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111942</xdr:rowOff>
    </xdr:from>
    <xdr:to>
      <xdr:col>85</xdr:col>
      <xdr:colOff>177800</xdr:colOff>
      <xdr:row>109</xdr:row>
      <xdr:rowOff>42092</xdr:rowOff>
    </xdr:to>
    <xdr:sp macro="" textlink="">
      <xdr:nvSpPr>
        <xdr:cNvPr id="682" name="楕円 681">
          <a:extLst>
            <a:ext uri="{FF2B5EF4-FFF2-40B4-BE49-F238E27FC236}">
              <a16:creationId xmlns:a16="http://schemas.microsoft.com/office/drawing/2014/main" id="{52F285DE-1D4A-4DFD-9099-A295BC81E671}"/>
            </a:ext>
          </a:extLst>
        </xdr:cNvPr>
        <xdr:cNvSpPr/>
      </xdr:nvSpPr>
      <xdr:spPr>
        <a:xfrm>
          <a:off x="14325600" y="1821706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26869</xdr:rowOff>
    </xdr:from>
    <xdr:ext cx="405111" cy="259045"/>
    <xdr:sp macro="" textlink="">
      <xdr:nvSpPr>
        <xdr:cNvPr id="683" name="【公民館】&#10;有形固定資産減価償却率該当値テキスト">
          <a:extLst>
            <a:ext uri="{FF2B5EF4-FFF2-40B4-BE49-F238E27FC236}">
              <a16:creationId xmlns:a16="http://schemas.microsoft.com/office/drawing/2014/main" id="{497B6322-A495-416B-99DE-06432ECBEC8A}"/>
            </a:ext>
          </a:extLst>
        </xdr:cNvPr>
        <xdr:cNvSpPr txBox="1"/>
      </xdr:nvSpPr>
      <xdr:spPr>
        <a:xfrm>
          <a:off x="14414500" y="1813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110308</xdr:rowOff>
    </xdr:from>
    <xdr:to>
      <xdr:col>81</xdr:col>
      <xdr:colOff>101600</xdr:colOff>
      <xdr:row>109</xdr:row>
      <xdr:rowOff>40458</xdr:rowOff>
    </xdr:to>
    <xdr:sp macro="" textlink="">
      <xdr:nvSpPr>
        <xdr:cNvPr id="684" name="楕円 683">
          <a:extLst>
            <a:ext uri="{FF2B5EF4-FFF2-40B4-BE49-F238E27FC236}">
              <a16:creationId xmlns:a16="http://schemas.microsoft.com/office/drawing/2014/main" id="{A0143CBE-A27E-4B4D-B728-E9A52774803D}"/>
            </a:ext>
          </a:extLst>
        </xdr:cNvPr>
        <xdr:cNvSpPr/>
      </xdr:nvSpPr>
      <xdr:spPr>
        <a:xfrm>
          <a:off x="13578840" y="18215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161108</xdr:rowOff>
    </xdr:from>
    <xdr:to>
      <xdr:col>85</xdr:col>
      <xdr:colOff>127000</xdr:colOff>
      <xdr:row>108</xdr:row>
      <xdr:rowOff>162742</xdr:rowOff>
    </xdr:to>
    <xdr:cxnSp macro="">
      <xdr:nvCxnSpPr>
        <xdr:cNvPr id="685" name="直線コネクタ 684">
          <a:extLst>
            <a:ext uri="{FF2B5EF4-FFF2-40B4-BE49-F238E27FC236}">
              <a16:creationId xmlns:a16="http://schemas.microsoft.com/office/drawing/2014/main" id="{AF53A12C-CF19-4B1F-A8BD-8487B60B12A2}"/>
            </a:ext>
          </a:extLst>
        </xdr:cNvPr>
        <xdr:cNvCxnSpPr/>
      </xdr:nvCxnSpPr>
      <xdr:spPr>
        <a:xfrm>
          <a:off x="13629640" y="18266228"/>
          <a:ext cx="74676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113574</xdr:rowOff>
    </xdr:from>
    <xdr:to>
      <xdr:col>76</xdr:col>
      <xdr:colOff>165100</xdr:colOff>
      <xdr:row>109</xdr:row>
      <xdr:rowOff>43724</xdr:rowOff>
    </xdr:to>
    <xdr:sp macro="" textlink="">
      <xdr:nvSpPr>
        <xdr:cNvPr id="686" name="楕円 685">
          <a:extLst>
            <a:ext uri="{FF2B5EF4-FFF2-40B4-BE49-F238E27FC236}">
              <a16:creationId xmlns:a16="http://schemas.microsoft.com/office/drawing/2014/main" id="{54AE3A75-6A57-40DF-AA5F-E1EE1ED385FD}"/>
            </a:ext>
          </a:extLst>
        </xdr:cNvPr>
        <xdr:cNvSpPr/>
      </xdr:nvSpPr>
      <xdr:spPr>
        <a:xfrm>
          <a:off x="12804140" y="18218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161108</xdr:rowOff>
    </xdr:from>
    <xdr:to>
      <xdr:col>81</xdr:col>
      <xdr:colOff>50800</xdr:colOff>
      <xdr:row>108</xdr:row>
      <xdr:rowOff>164374</xdr:rowOff>
    </xdr:to>
    <xdr:cxnSp macro="">
      <xdr:nvCxnSpPr>
        <xdr:cNvPr id="687" name="直線コネクタ 686">
          <a:extLst>
            <a:ext uri="{FF2B5EF4-FFF2-40B4-BE49-F238E27FC236}">
              <a16:creationId xmlns:a16="http://schemas.microsoft.com/office/drawing/2014/main" id="{16679180-FF2F-43F2-9EF4-B343B35A0282}"/>
            </a:ext>
          </a:extLst>
        </xdr:cNvPr>
        <xdr:cNvCxnSpPr/>
      </xdr:nvCxnSpPr>
      <xdr:spPr>
        <a:xfrm flipV="1">
          <a:off x="12854940" y="18266228"/>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118473</xdr:rowOff>
    </xdr:from>
    <xdr:to>
      <xdr:col>72</xdr:col>
      <xdr:colOff>38100</xdr:colOff>
      <xdr:row>109</xdr:row>
      <xdr:rowOff>48623</xdr:rowOff>
    </xdr:to>
    <xdr:sp macro="" textlink="">
      <xdr:nvSpPr>
        <xdr:cNvPr id="688" name="楕円 687">
          <a:extLst>
            <a:ext uri="{FF2B5EF4-FFF2-40B4-BE49-F238E27FC236}">
              <a16:creationId xmlns:a16="http://schemas.microsoft.com/office/drawing/2014/main" id="{25377500-A21F-4ED8-A684-AC5BBFD475D4}"/>
            </a:ext>
          </a:extLst>
        </xdr:cNvPr>
        <xdr:cNvSpPr/>
      </xdr:nvSpPr>
      <xdr:spPr>
        <a:xfrm>
          <a:off x="12029440" y="182235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164374</xdr:rowOff>
    </xdr:from>
    <xdr:to>
      <xdr:col>76</xdr:col>
      <xdr:colOff>114300</xdr:colOff>
      <xdr:row>108</xdr:row>
      <xdr:rowOff>169273</xdr:rowOff>
    </xdr:to>
    <xdr:cxnSp macro="">
      <xdr:nvCxnSpPr>
        <xdr:cNvPr id="689" name="直線コネクタ 688">
          <a:extLst>
            <a:ext uri="{FF2B5EF4-FFF2-40B4-BE49-F238E27FC236}">
              <a16:creationId xmlns:a16="http://schemas.microsoft.com/office/drawing/2014/main" id="{7C5DDE9F-ED65-4DC5-AD30-D3A0663C948D}"/>
            </a:ext>
          </a:extLst>
        </xdr:cNvPr>
        <xdr:cNvCxnSpPr/>
      </xdr:nvCxnSpPr>
      <xdr:spPr>
        <a:xfrm flipV="1">
          <a:off x="12072620" y="18269494"/>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131536</xdr:rowOff>
    </xdr:from>
    <xdr:to>
      <xdr:col>67</xdr:col>
      <xdr:colOff>101600</xdr:colOff>
      <xdr:row>109</xdr:row>
      <xdr:rowOff>61686</xdr:rowOff>
    </xdr:to>
    <xdr:sp macro="" textlink="">
      <xdr:nvSpPr>
        <xdr:cNvPr id="690" name="楕円 689">
          <a:extLst>
            <a:ext uri="{FF2B5EF4-FFF2-40B4-BE49-F238E27FC236}">
              <a16:creationId xmlns:a16="http://schemas.microsoft.com/office/drawing/2014/main" id="{6BBEC8D8-06F8-4B05-AB72-EEA5A06232AD}"/>
            </a:ext>
          </a:extLst>
        </xdr:cNvPr>
        <xdr:cNvSpPr/>
      </xdr:nvSpPr>
      <xdr:spPr>
        <a:xfrm>
          <a:off x="11231880" y="182366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169273</xdr:rowOff>
    </xdr:from>
    <xdr:to>
      <xdr:col>71</xdr:col>
      <xdr:colOff>177800</xdr:colOff>
      <xdr:row>109</xdr:row>
      <xdr:rowOff>10886</xdr:rowOff>
    </xdr:to>
    <xdr:cxnSp macro="">
      <xdr:nvCxnSpPr>
        <xdr:cNvPr id="691" name="直線コネクタ 690">
          <a:extLst>
            <a:ext uri="{FF2B5EF4-FFF2-40B4-BE49-F238E27FC236}">
              <a16:creationId xmlns:a16="http://schemas.microsoft.com/office/drawing/2014/main" id="{88F872DA-D5FA-45FC-A149-DCADF61DF58C}"/>
            </a:ext>
          </a:extLst>
        </xdr:cNvPr>
        <xdr:cNvCxnSpPr/>
      </xdr:nvCxnSpPr>
      <xdr:spPr>
        <a:xfrm flipV="1">
          <a:off x="11282680" y="18274393"/>
          <a:ext cx="78994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692" name="n_1aveValue【公民館】&#10;有形固定資産減価償却率">
          <a:extLst>
            <a:ext uri="{FF2B5EF4-FFF2-40B4-BE49-F238E27FC236}">
              <a16:creationId xmlns:a16="http://schemas.microsoft.com/office/drawing/2014/main" id="{4A3B9B27-B16D-4B12-BD6F-F4E78FA91A84}"/>
            </a:ext>
          </a:extLst>
        </xdr:cNvPr>
        <xdr:cNvSpPr txBox="1"/>
      </xdr:nvSpPr>
      <xdr:spPr>
        <a:xfrm>
          <a:off x="13437244" y="1747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693" name="n_2aveValue【公民館】&#10;有形固定資産減価償却率">
          <a:extLst>
            <a:ext uri="{FF2B5EF4-FFF2-40B4-BE49-F238E27FC236}">
              <a16:creationId xmlns:a16="http://schemas.microsoft.com/office/drawing/2014/main" id="{33F7AAE7-9BDC-48B3-910D-AD2829D86363}"/>
            </a:ext>
          </a:extLst>
        </xdr:cNvPr>
        <xdr:cNvSpPr txBox="1"/>
      </xdr:nvSpPr>
      <xdr:spPr>
        <a:xfrm>
          <a:off x="12675244" y="1744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694" name="n_3aveValue【公民館】&#10;有形固定資産減価償却率">
          <a:extLst>
            <a:ext uri="{FF2B5EF4-FFF2-40B4-BE49-F238E27FC236}">
              <a16:creationId xmlns:a16="http://schemas.microsoft.com/office/drawing/2014/main" id="{CDFB2F1F-A512-4684-A912-F3330B437EB0}"/>
            </a:ext>
          </a:extLst>
        </xdr:cNvPr>
        <xdr:cNvSpPr txBox="1"/>
      </xdr:nvSpPr>
      <xdr:spPr>
        <a:xfrm>
          <a:off x="11900544" y="17473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695" name="n_4aveValue【公民館】&#10;有形固定資産減価償却率">
          <a:extLst>
            <a:ext uri="{FF2B5EF4-FFF2-40B4-BE49-F238E27FC236}">
              <a16:creationId xmlns:a16="http://schemas.microsoft.com/office/drawing/2014/main" id="{38EB8DAC-BE29-4251-B34D-325C1BDC780C}"/>
            </a:ext>
          </a:extLst>
        </xdr:cNvPr>
        <xdr:cNvSpPr txBox="1"/>
      </xdr:nvSpPr>
      <xdr:spPr>
        <a:xfrm>
          <a:off x="11102984" y="1749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31585</xdr:rowOff>
    </xdr:from>
    <xdr:ext cx="405111" cy="259045"/>
    <xdr:sp macro="" textlink="">
      <xdr:nvSpPr>
        <xdr:cNvPr id="696" name="n_1mainValue【公民館】&#10;有形固定資産減価償却率">
          <a:extLst>
            <a:ext uri="{FF2B5EF4-FFF2-40B4-BE49-F238E27FC236}">
              <a16:creationId xmlns:a16="http://schemas.microsoft.com/office/drawing/2014/main" id="{486CC6DD-914B-460E-B593-3B3E31FEBE74}"/>
            </a:ext>
          </a:extLst>
        </xdr:cNvPr>
        <xdr:cNvSpPr txBox="1"/>
      </xdr:nvSpPr>
      <xdr:spPr>
        <a:xfrm>
          <a:off x="13437244" y="1830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34851</xdr:rowOff>
    </xdr:from>
    <xdr:ext cx="405111" cy="259045"/>
    <xdr:sp macro="" textlink="">
      <xdr:nvSpPr>
        <xdr:cNvPr id="697" name="n_2mainValue【公民館】&#10;有形固定資産減価償却率">
          <a:extLst>
            <a:ext uri="{FF2B5EF4-FFF2-40B4-BE49-F238E27FC236}">
              <a16:creationId xmlns:a16="http://schemas.microsoft.com/office/drawing/2014/main" id="{E542EA82-C2A9-4237-9BCC-E5313437F823}"/>
            </a:ext>
          </a:extLst>
        </xdr:cNvPr>
        <xdr:cNvSpPr txBox="1"/>
      </xdr:nvSpPr>
      <xdr:spPr>
        <a:xfrm>
          <a:off x="12675244" y="18307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39750</xdr:rowOff>
    </xdr:from>
    <xdr:ext cx="405111" cy="259045"/>
    <xdr:sp macro="" textlink="">
      <xdr:nvSpPr>
        <xdr:cNvPr id="698" name="n_3mainValue【公民館】&#10;有形固定資産減価償却率">
          <a:extLst>
            <a:ext uri="{FF2B5EF4-FFF2-40B4-BE49-F238E27FC236}">
              <a16:creationId xmlns:a16="http://schemas.microsoft.com/office/drawing/2014/main" id="{92E55E9F-48D5-4968-95EE-0AA03E3937DC}"/>
            </a:ext>
          </a:extLst>
        </xdr:cNvPr>
        <xdr:cNvSpPr txBox="1"/>
      </xdr:nvSpPr>
      <xdr:spPr>
        <a:xfrm>
          <a:off x="11900544" y="18312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52813</xdr:rowOff>
    </xdr:from>
    <xdr:ext cx="405111" cy="259045"/>
    <xdr:sp macro="" textlink="">
      <xdr:nvSpPr>
        <xdr:cNvPr id="699" name="n_4mainValue【公民館】&#10;有形固定資産減価償却率">
          <a:extLst>
            <a:ext uri="{FF2B5EF4-FFF2-40B4-BE49-F238E27FC236}">
              <a16:creationId xmlns:a16="http://schemas.microsoft.com/office/drawing/2014/main" id="{8429D606-4224-4EEC-82C8-4EEA21146F67}"/>
            </a:ext>
          </a:extLst>
        </xdr:cNvPr>
        <xdr:cNvSpPr txBox="1"/>
      </xdr:nvSpPr>
      <xdr:spPr>
        <a:xfrm>
          <a:off x="11102984" y="1832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EF433CCA-737B-4D3C-B563-0642C18856D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2D85F3BB-B0F3-46B2-9FE6-AB54DF17AB0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67EB6AF6-04CD-4F6D-82EE-F9B260B7C18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80A15D97-8639-476D-A9BB-D82E44DEA82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98697CEE-8237-4C1D-ADE0-EB520B537F6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9918B616-6348-4666-8917-BAB4AF09DEA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2F3879FD-227E-48E5-BCB5-5CA293F18FB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EB323D6D-B7B3-410E-B4DB-8C4E126F823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6F8BE40F-096A-4347-80C6-414A3A62475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0EC50E1-D3B6-49FE-8A69-31AFBED3FA4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7D2F55F3-5724-42C4-9B56-4893FBA1BC4F}"/>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0BEA748F-0BB0-4200-B928-CBFB06396CCD}"/>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87C9E054-46BB-4BEB-B52A-7D46229241A7}"/>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C986A6D6-1A0B-4712-A92C-01ED520B9049}"/>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5BE8CD81-1AB2-4FCA-A4AA-166C2A598296}"/>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5" name="テキスト ボックス 714">
          <a:extLst>
            <a:ext uri="{FF2B5EF4-FFF2-40B4-BE49-F238E27FC236}">
              <a16:creationId xmlns:a16="http://schemas.microsoft.com/office/drawing/2014/main" id="{A1D28577-1324-49C1-BC57-3043C3E8B7A5}"/>
            </a:ext>
          </a:extLst>
        </xdr:cNvPr>
        <xdr:cNvSpPr txBox="1"/>
      </xdr:nvSpPr>
      <xdr:spPr>
        <a:xfrm>
          <a:off x="15630721" y="173723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EC6E078B-02D2-4082-85B4-8481187A5F2C}"/>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7" name="テキスト ボックス 716">
          <a:extLst>
            <a:ext uri="{FF2B5EF4-FFF2-40B4-BE49-F238E27FC236}">
              <a16:creationId xmlns:a16="http://schemas.microsoft.com/office/drawing/2014/main" id="{62ED6AB9-3EC0-4388-AC03-3EBB778B2A40}"/>
            </a:ext>
          </a:extLst>
        </xdr:cNvPr>
        <xdr:cNvSpPr txBox="1"/>
      </xdr:nvSpPr>
      <xdr:spPr>
        <a:xfrm>
          <a:off x="15630721" y="16998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C0365051-786E-40FE-8D38-AFACF4CDD37D}"/>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9" name="テキスト ボックス 718">
          <a:extLst>
            <a:ext uri="{FF2B5EF4-FFF2-40B4-BE49-F238E27FC236}">
              <a16:creationId xmlns:a16="http://schemas.microsoft.com/office/drawing/2014/main" id="{EFE5F67B-5C43-4546-9AF5-94E7CB80E1DE}"/>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81804F31-6B21-4DFB-B86E-CD8B461EC4F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1" name="テキスト ボックス 720">
          <a:extLst>
            <a:ext uri="{FF2B5EF4-FFF2-40B4-BE49-F238E27FC236}">
              <a16:creationId xmlns:a16="http://schemas.microsoft.com/office/drawing/2014/main" id="{4ED72A3E-A25B-4BF1-B3FE-AFCCC55BECE3}"/>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BC202C60-5756-42AC-AEBF-C821C085BA7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723" name="直線コネクタ 722">
          <a:extLst>
            <a:ext uri="{FF2B5EF4-FFF2-40B4-BE49-F238E27FC236}">
              <a16:creationId xmlns:a16="http://schemas.microsoft.com/office/drawing/2014/main" id="{D0E4D059-367A-45E4-8500-03641036948E}"/>
            </a:ext>
          </a:extLst>
        </xdr:cNvPr>
        <xdr:cNvCxnSpPr/>
      </xdr:nvCxnSpPr>
      <xdr:spPr>
        <a:xfrm flipV="1">
          <a:off x="19509104" y="16900550"/>
          <a:ext cx="0" cy="135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724" name="【公民館】&#10;一人当たり面積最小値テキスト">
          <a:extLst>
            <a:ext uri="{FF2B5EF4-FFF2-40B4-BE49-F238E27FC236}">
              <a16:creationId xmlns:a16="http://schemas.microsoft.com/office/drawing/2014/main" id="{5B7E92F2-8F30-453A-A69E-365BF7B3CD4E}"/>
            </a:ext>
          </a:extLst>
        </xdr:cNvPr>
        <xdr:cNvSpPr txBox="1"/>
      </xdr:nvSpPr>
      <xdr:spPr>
        <a:xfrm>
          <a:off x="19547840" y="1825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725" name="直線コネクタ 724">
          <a:extLst>
            <a:ext uri="{FF2B5EF4-FFF2-40B4-BE49-F238E27FC236}">
              <a16:creationId xmlns:a16="http://schemas.microsoft.com/office/drawing/2014/main" id="{A037B2AC-A531-487E-BF43-06719E376E56}"/>
            </a:ext>
          </a:extLst>
        </xdr:cNvPr>
        <xdr:cNvCxnSpPr/>
      </xdr:nvCxnSpPr>
      <xdr:spPr>
        <a:xfrm>
          <a:off x="19443700" y="18256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726" name="【公民館】&#10;一人当たり面積最大値テキスト">
          <a:extLst>
            <a:ext uri="{FF2B5EF4-FFF2-40B4-BE49-F238E27FC236}">
              <a16:creationId xmlns:a16="http://schemas.microsoft.com/office/drawing/2014/main" id="{18513F9E-7426-455E-AE5A-4868B1443153}"/>
            </a:ext>
          </a:extLst>
        </xdr:cNvPr>
        <xdr:cNvSpPr txBox="1"/>
      </xdr:nvSpPr>
      <xdr:spPr>
        <a:xfrm>
          <a:off x="19547840" y="166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727" name="直線コネクタ 726">
          <a:extLst>
            <a:ext uri="{FF2B5EF4-FFF2-40B4-BE49-F238E27FC236}">
              <a16:creationId xmlns:a16="http://schemas.microsoft.com/office/drawing/2014/main" id="{B8FB761B-80B9-477E-B9F3-653E1CAB2AA6}"/>
            </a:ext>
          </a:extLst>
        </xdr:cNvPr>
        <xdr:cNvCxnSpPr/>
      </xdr:nvCxnSpPr>
      <xdr:spPr>
        <a:xfrm>
          <a:off x="19443700" y="16900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728" name="【公民館】&#10;一人当たり面積平均値テキスト">
          <a:extLst>
            <a:ext uri="{FF2B5EF4-FFF2-40B4-BE49-F238E27FC236}">
              <a16:creationId xmlns:a16="http://schemas.microsoft.com/office/drawing/2014/main" id="{07CB27DC-48E0-42C6-8623-C9927A4416F9}"/>
            </a:ext>
          </a:extLst>
        </xdr:cNvPr>
        <xdr:cNvSpPr txBox="1"/>
      </xdr:nvSpPr>
      <xdr:spPr>
        <a:xfrm>
          <a:off x="19547840" y="17981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729" name="フローチャート: 判断 728">
          <a:extLst>
            <a:ext uri="{FF2B5EF4-FFF2-40B4-BE49-F238E27FC236}">
              <a16:creationId xmlns:a16="http://schemas.microsoft.com/office/drawing/2014/main" id="{0CCD239D-0421-4A37-B055-90DEDAFB7921}"/>
            </a:ext>
          </a:extLst>
        </xdr:cNvPr>
        <xdr:cNvSpPr/>
      </xdr:nvSpPr>
      <xdr:spPr>
        <a:xfrm>
          <a:off x="19458940" y="1812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730" name="フローチャート: 判断 729">
          <a:extLst>
            <a:ext uri="{FF2B5EF4-FFF2-40B4-BE49-F238E27FC236}">
              <a16:creationId xmlns:a16="http://schemas.microsoft.com/office/drawing/2014/main" id="{5EA6D99B-6D02-40FF-B3B9-41C312EB3E04}"/>
            </a:ext>
          </a:extLst>
        </xdr:cNvPr>
        <xdr:cNvSpPr/>
      </xdr:nvSpPr>
      <xdr:spPr>
        <a:xfrm>
          <a:off x="18735040" y="181299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731" name="フローチャート: 判断 730">
          <a:extLst>
            <a:ext uri="{FF2B5EF4-FFF2-40B4-BE49-F238E27FC236}">
              <a16:creationId xmlns:a16="http://schemas.microsoft.com/office/drawing/2014/main" id="{26BB585D-6C00-470C-BF6D-C6256CD016B2}"/>
            </a:ext>
          </a:extLst>
        </xdr:cNvPr>
        <xdr:cNvSpPr/>
      </xdr:nvSpPr>
      <xdr:spPr>
        <a:xfrm>
          <a:off x="17937480" y="1813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732" name="フローチャート: 判断 731">
          <a:extLst>
            <a:ext uri="{FF2B5EF4-FFF2-40B4-BE49-F238E27FC236}">
              <a16:creationId xmlns:a16="http://schemas.microsoft.com/office/drawing/2014/main" id="{6C6D833C-9D9A-43C5-8AF3-744225D1CFFC}"/>
            </a:ext>
          </a:extLst>
        </xdr:cNvPr>
        <xdr:cNvSpPr/>
      </xdr:nvSpPr>
      <xdr:spPr>
        <a:xfrm>
          <a:off x="17162780" y="1813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733" name="フローチャート: 判断 732">
          <a:extLst>
            <a:ext uri="{FF2B5EF4-FFF2-40B4-BE49-F238E27FC236}">
              <a16:creationId xmlns:a16="http://schemas.microsoft.com/office/drawing/2014/main" id="{1DA24BDF-3DD5-46D0-8BC3-0AC1ED800031}"/>
            </a:ext>
          </a:extLst>
        </xdr:cNvPr>
        <xdr:cNvSpPr/>
      </xdr:nvSpPr>
      <xdr:spPr>
        <a:xfrm>
          <a:off x="16388080" y="181319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6445AE8C-1CFA-4C4A-AE2F-2776C948CF3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BD019E51-45A4-4155-9BC7-4B36176A5833}"/>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4B9D01B0-4817-4ECF-B156-97C27945505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7D08C9D-6D6D-4F2C-8395-36A64ED05F0E}"/>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1D801F4D-F15A-49CE-B88D-BCEB62C37AD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68224</xdr:rowOff>
    </xdr:from>
    <xdr:to>
      <xdr:col>116</xdr:col>
      <xdr:colOff>114300</xdr:colOff>
      <xdr:row>108</xdr:row>
      <xdr:rowOff>169824</xdr:rowOff>
    </xdr:to>
    <xdr:sp macro="" textlink="">
      <xdr:nvSpPr>
        <xdr:cNvPr id="739" name="楕円 738">
          <a:extLst>
            <a:ext uri="{FF2B5EF4-FFF2-40B4-BE49-F238E27FC236}">
              <a16:creationId xmlns:a16="http://schemas.microsoft.com/office/drawing/2014/main" id="{4DAC36C8-D1FB-4451-8040-07DB94EA32E8}"/>
            </a:ext>
          </a:extLst>
        </xdr:cNvPr>
        <xdr:cNvSpPr/>
      </xdr:nvSpPr>
      <xdr:spPr>
        <a:xfrm>
          <a:off x="19458940" y="1817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170933</xdr:rowOff>
    </xdr:from>
    <xdr:ext cx="469744" cy="259045"/>
    <xdr:sp macro="" textlink="">
      <xdr:nvSpPr>
        <xdr:cNvPr id="740" name="【公民館】&#10;一人当たり面積該当値テキスト">
          <a:extLst>
            <a:ext uri="{FF2B5EF4-FFF2-40B4-BE49-F238E27FC236}">
              <a16:creationId xmlns:a16="http://schemas.microsoft.com/office/drawing/2014/main" id="{C80718B5-8FD9-43EE-90C8-BF53F4023E9A}"/>
            </a:ext>
          </a:extLst>
        </xdr:cNvPr>
        <xdr:cNvSpPr txBox="1"/>
      </xdr:nvSpPr>
      <xdr:spPr>
        <a:xfrm>
          <a:off x="19547840" y="1810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68605</xdr:rowOff>
    </xdr:from>
    <xdr:to>
      <xdr:col>112</xdr:col>
      <xdr:colOff>38100</xdr:colOff>
      <xdr:row>108</xdr:row>
      <xdr:rowOff>170205</xdr:rowOff>
    </xdr:to>
    <xdr:sp macro="" textlink="">
      <xdr:nvSpPr>
        <xdr:cNvPr id="741" name="楕円 740">
          <a:extLst>
            <a:ext uri="{FF2B5EF4-FFF2-40B4-BE49-F238E27FC236}">
              <a16:creationId xmlns:a16="http://schemas.microsoft.com/office/drawing/2014/main" id="{5F9E2551-9EF8-475A-ADB0-0ABCF163D628}"/>
            </a:ext>
          </a:extLst>
        </xdr:cNvPr>
        <xdr:cNvSpPr/>
      </xdr:nvSpPr>
      <xdr:spPr>
        <a:xfrm>
          <a:off x="18735040" y="18173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119024</xdr:rowOff>
    </xdr:from>
    <xdr:to>
      <xdr:col>116</xdr:col>
      <xdr:colOff>63500</xdr:colOff>
      <xdr:row>108</xdr:row>
      <xdr:rowOff>119405</xdr:rowOff>
    </xdr:to>
    <xdr:cxnSp macro="">
      <xdr:nvCxnSpPr>
        <xdr:cNvPr id="742" name="直線コネクタ 741">
          <a:extLst>
            <a:ext uri="{FF2B5EF4-FFF2-40B4-BE49-F238E27FC236}">
              <a16:creationId xmlns:a16="http://schemas.microsoft.com/office/drawing/2014/main" id="{CB67F305-FA9F-487A-87F0-543FA241B0AA}"/>
            </a:ext>
          </a:extLst>
        </xdr:cNvPr>
        <xdr:cNvCxnSpPr/>
      </xdr:nvCxnSpPr>
      <xdr:spPr>
        <a:xfrm flipV="1">
          <a:off x="18778220" y="18224144"/>
          <a:ext cx="73152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69292</xdr:rowOff>
    </xdr:from>
    <xdr:to>
      <xdr:col>107</xdr:col>
      <xdr:colOff>101600</xdr:colOff>
      <xdr:row>108</xdr:row>
      <xdr:rowOff>170892</xdr:rowOff>
    </xdr:to>
    <xdr:sp macro="" textlink="">
      <xdr:nvSpPr>
        <xdr:cNvPr id="743" name="楕円 742">
          <a:extLst>
            <a:ext uri="{FF2B5EF4-FFF2-40B4-BE49-F238E27FC236}">
              <a16:creationId xmlns:a16="http://schemas.microsoft.com/office/drawing/2014/main" id="{A9B3044B-FF3B-4DE2-8C19-C8EA6727BA5A}"/>
            </a:ext>
          </a:extLst>
        </xdr:cNvPr>
        <xdr:cNvSpPr/>
      </xdr:nvSpPr>
      <xdr:spPr>
        <a:xfrm>
          <a:off x="17937480" y="1817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119405</xdr:rowOff>
    </xdr:from>
    <xdr:to>
      <xdr:col>111</xdr:col>
      <xdr:colOff>177800</xdr:colOff>
      <xdr:row>108</xdr:row>
      <xdr:rowOff>120092</xdr:rowOff>
    </xdr:to>
    <xdr:cxnSp macro="">
      <xdr:nvCxnSpPr>
        <xdr:cNvPr id="744" name="直線コネクタ 743">
          <a:extLst>
            <a:ext uri="{FF2B5EF4-FFF2-40B4-BE49-F238E27FC236}">
              <a16:creationId xmlns:a16="http://schemas.microsoft.com/office/drawing/2014/main" id="{57088C38-5D4D-4F17-94FE-E8BBC71E24AE}"/>
            </a:ext>
          </a:extLst>
        </xdr:cNvPr>
        <xdr:cNvCxnSpPr/>
      </xdr:nvCxnSpPr>
      <xdr:spPr>
        <a:xfrm flipV="1">
          <a:off x="17988280" y="18224525"/>
          <a:ext cx="78994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70053</xdr:rowOff>
    </xdr:from>
    <xdr:to>
      <xdr:col>102</xdr:col>
      <xdr:colOff>165100</xdr:colOff>
      <xdr:row>109</xdr:row>
      <xdr:rowOff>203</xdr:rowOff>
    </xdr:to>
    <xdr:sp macro="" textlink="">
      <xdr:nvSpPr>
        <xdr:cNvPr id="745" name="楕円 744">
          <a:extLst>
            <a:ext uri="{FF2B5EF4-FFF2-40B4-BE49-F238E27FC236}">
              <a16:creationId xmlns:a16="http://schemas.microsoft.com/office/drawing/2014/main" id="{37F3EEBD-13B6-4F8E-9C27-B4C5E27C5651}"/>
            </a:ext>
          </a:extLst>
        </xdr:cNvPr>
        <xdr:cNvSpPr/>
      </xdr:nvSpPr>
      <xdr:spPr>
        <a:xfrm>
          <a:off x="17162780" y="181751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120092</xdr:rowOff>
    </xdr:from>
    <xdr:to>
      <xdr:col>107</xdr:col>
      <xdr:colOff>50800</xdr:colOff>
      <xdr:row>108</xdr:row>
      <xdr:rowOff>120853</xdr:rowOff>
    </xdr:to>
    <xdr:cxnSp macro="">
      <xdr:nvCxnSpPr>
        <xdr:cNvPr id="746" name="直線コネクタ 745">
          <a:extLst>
            <a:ext uri="{FF2B5EF4-FFF2-40B4-BE49-F238E27FC236}">
              <a16:creationId xmlns:a16="http://schemas.microsoft.com/office/drawing/2014/main" id="{5A3E9A12-BD33-4EAE-BA40-B758A2F50AEA}"/>
            </a:ext>
          </a:extLst>
        </xdr:cNvPr>
        <xdr:cNvCxnSpPr/>
      </xdr:nvCxnSpPr>
      <xdr:spPr>
        <a:xfrm flipV="1">
          <a:off x="17213580" y="18225212"/>
          <a:ext cx="7747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70205</xdr:rowOff>
    </xdr:from>
    <xdr:to>
      <xdr:col>98</xdr:col>
      <xdr:colOff>38100</xdr:colOff>
      <xdr:row>109</xdr:row>
      <xdr:rowOff>355</xdr:rowOff>
    </xdr:to>
    <xdr:sp macro="" textlink="">
      <xdr:nvSpPr>
        <xdr:cNvPr id="747" name="楕円 746">
          <a:extLst>
            <a:ext uri="{FF2B5EF4-FFF2-40B4-BE49-F238E27FC236}">
              <a16:creationId xmlns:a16="http://schemas.microsoft.com/office/drawing/2014/main" id="{49CD9336-AAB3-4619-8DB0-6465CCA20E35}"/>
            </a:ext>
          </a:extLst>
        </xdr:cNvPr>
        <xdr:cNvSpPr/>
      </xdr:nvSpPr>
      <xdr:spPr>
        <a:xfrm>
          <a:off x="16388080" y="18175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120853</xdr:rowOff>
    </xdr:from>
    <xdr:to>
      <xdr:col>102</xdr:col>
      <xdr:colOff>114300</xdr:colOff>
      <xdr:row>108</xdr:row>
      <xdr:rowOff>121005</xdr:rowOff>
    </xdr:to>
    <xdr:cxnSp macro="">
      <xdr:nvCxnSpPr>
        <xdr:cNvPr id="748" name="直線コネクタ 747">
          <a:extLst>
            <a:ext uri="{FF2B5EF4-FFF2-40B4-BE49-F238E27FC236}">
              <a16:creationId xmlns:a16="http://schemas.microsoft.com/office/drawing/2014/main" id="{DA9C3FC0-EEBC-46FF-A666-D8100BD7AC2D}"/>
            </a:ext>
          </a:extLst>
        </xdr:cNvPr>
        <xdr:cNvCxnSpPr/>
      </xdr:nvCxnSpPr>
      <xdr:spPr>
        <a:xfrm flipV="1">
          <a:off x="16431260" y="18225973"/>
          <a:ext cx="78232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142918</xdr:rowOff>
    </xdr:from>
    <xdr:ext cx="469744" cy="259045"/>
    <xdr:sp macro="" textlink="">
      <xdr:nvSpPr>
        <xdr:cNvPr id="749" name="n_1aveValue【公民館】&#10;一人当たり面積">
          <a:extLst>
            <a:ext uri="{FF2B5EF4-FFF2-40B4-BE49-F238E27FC236}">
              <a16:creationId xmlns:a16="http://schemas.microsoft.com/office/drawing/2014/main" id="{9E8FECFF-E109-424F-8359-8F0F9B8E236D}"/>
            </a:ext>
          </a:extLst>
        </xdr:cNvPr>
        <xdr:cNvSpPr txBox="1"/>
      </xdr:nvSpPr>
      <xdr:spPr>
        <a:xfrm>
          <a:off x="18561127" y="1791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750" name="n_2aveValue【公民館】&#10;一人当たり面積">
          <a:extLst>
            <a:ext uri="{FF2B5EF4-FFF2-40B4-BE49-F238E27FC236}">
              <a16:creationId xmlns:a16="http://schemas.microsoft.com/office/drawing/2014/main" id="{20CD39B4-54B7-4645-AF9D-9B492537F13D}"/>
            </a:ext>
          </a:extLst>
        </xdr:cNvPr>
        <xdr:cNvSpPr txBox="1"/>
      </xdr:nvSpPr>
      <xdr:spPr>
        <a:xfrm>
          <a:off x="17776267" y="1791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751" name="n_3aveValue【公民館】&#10;一人当たり面積">
          <a:extLst>
            <a:ext uri="{FF2B5EF4-FFF2-40B4-BE49-F238E27FC236}">
              <a16:creationId xmlns:a16="http://schemas.microsoft.com/office/drawing/2014/main" id="{78477055-E8C5-40C3-B38D-E4D342273B44}"/>
            </a:ext>
          </a:extLst>
        </xdr:cNvPr>
        <xdr:cNvSpPr txBox="1"/>
      </xdr:nvSpPr>
      <xdr:spPr>
        <a:xfrm>
          <a:off x="17001567" y="1791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752" name="n_4aveValue【公民館】&#10;一人当たり面積">
          <a:extLst>
            <a:ext uri="{FF2B5EF4-FFF2-40B4-BE49-F238E27FC236}">
              <a16:creationId xmlns:a16="http://schemas.microsoft.com/office/drawing/2014/main" id="{93911D91-275F-4918-B082-283A72115E93}"/>
            </a:ext>
          </a:extLst>
        </xdr:cNvPr>
        <xdr:cNvSpPr txBox="1"/>
      </xdr:nvSpPr>
      <xdr:spPr>
        <a:xfrm>
          <a:off x="16226867" y="1791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161332</xdr:rowOff>
    </xdr:from>
    <xdr:ext cx="469744" cy="259045"/>
    <xdr:sp macro="" textlink="">
      <xdr:nvSpPr>
        <xdr:cNvPr id="753" name="n_1mainValue【公民館】&#10;一人当たり面積">
          <a:extLst>
            <a:ext uri="{FF2B5EF4-FFF2-40B4-BE49-F238E27FC236}">
              <a16:creationId xmlns:a16="http://schemas.microsoft.com/office/drawing/2014/main" id="{33278380-7B4A-4DA5-A62F-ECCD8B747732}"/>
            </a:ext>
          </a:extLst>
        </xdr:cNvPr>
        <xdr:cNvSpPr txBox="1"/>
      </xdr:nvSpPr>
      <xdr:spPr>
        <a:xfrm>
          <a:off x="18561127" y="1826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162019</xdr:rowOff>
    </xdr:from>
    <xdr:ext cx="469744" cy="259045"/>
    <xdr:sp macro="" textlink="">
      <xdr:nvSpPr>
        <xdr:cNvPr id="754" name="n_2mainValue【公民館】&#10;一人当たり面積">
          <a:extLst>
            <a:ext uri="{FF2B5EF4-FFF2-40B4-BE49-F238E27FC236}">
              <a16:creationId xmlns:a16="http://schemas.microsoft.com/office/drawing/2014/main" id="{D82C1112-2842-4F6C-AF72-7C19E6ABDACF}"/>
            </a:ext>
          </a:extLst>
        </xdr:cNvPr>
        <xdr:cNvSpPr txBox="1"/>
      </xdr:nvSpPr>
      <xdr:spPr>
        <a:xfrm>
          <a:off x="17776267" y="1826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162780</xdr:rowOff>
    </xdr:from>
    <xdr:ext cx="469744" cy="259045"/>
    <xdr:sp macro="" textlink="">
      <xdr:nvSpPr>
        <xdr:cNvPr id="755" name="n_3mainValue【公民館】&#10;一人当たり面積">
          <a:extLst>
            <a:ext uri="{FF2B5EF4-FFF2-40B4-BE49-F238E27FC236}">
              <a16:creationId xmlns:a16="http://schemas.microsoft.com/office/drawing/2014/main" id="{ED15F2A2-D228-41F1-82E1-C95104C9D0DF}"/>
            </a:ext>
          </a:extLst>
        </xdr:cNvPr>
        <xdr:cNvSpPr txBox="1"/>
      </xdr:nvSpPr>
      <xdr:spPr>
        <a:xfrm>
          <a:off x="17001567" y="1826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162932</xdr:rowOff>
    </xdr:from>
    <xdr:ext cx="469744" cy="259045"/>
    <xdr:sp macro="" textlink="">
      <xdr:nvSpPr>
        <xdr:cNvPr id="756" name="n_4mainValue【公民館】&#10;一人当たり面積">
          <a:extLst>
            <a:ext uri="{FF2B5EF4-FFF2-40B4-BE49-F238E27FC236}">
              <a16:creationId xmlns:a16="http://schemas.microsoft.com/office/drawing/2014/main" id="{4AC827CA-9A49-4BCD-A863-328E4167E1B1}"/>
            </a:ext>
          </a:extLst>
        </xdr:cNvPr>
        <xdr:cNvSpPr txBox="1"/>
      </xdr:nvSpPr>
      <xdr:spPr>
        <a:xfrm>
          <a:off x="16226867" y="1826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42A21C28-CFD8-4F3B-990A-3FF688D8B28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4BBE156F-CB37-4618-AAB4-72CBAE41E29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50D13A33-C0D3-485E-AA43-4DA24AD2214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道路については、有形固定資産減価償却率が類似団体平均と同程度である。計画的な維持補修と長寿命化を可能な限り図っており、今後も大潟村公共施設等総合管理計画に基づき計画的かつ効率的な改修・更新を推進し、ライフサイクルコストの縮減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橋りょう・トンネルについては、有形固定資産減価償却率が類似団体平均を少し上回っている。予防的な修繕等を実施することで、修繕・掛け替えに係る事業費の大規模化及び高コスト化を回避し、ライフサイクルコストの低減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住宅、公民館については、いずれも法定耐用年数を経過した施設が多く、有形固定資産減価償却率が類似団体平均を大きく上回っている。公民館については、今後も、点検・診断や計画的な予防保全による長寿命化を進めていくなど、適正管理に努める。また、公営住宅については、民間活力を活用しながら年次計画での整備を進めており、数年後には有形固定資産減価償却率は改善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認定こども園・幼稚園・保育所、学校施設については、平成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年度に認定こども園、平成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小中学校を建設したため、有形固定資産減価償却率は類似団体平均を下回っており、今後も低い水準が継続する見込みである。特に、認定こども園については、幼稚園と保育所を機能統合した施設となっており、維持補修費の節減に寄与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06CC233-584D-41A0-8045-AC1E8A2DD45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2C6472D-D870-4C84-BA0F-3B1F8D674D9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D6913A8-7F9C-42C6-9F50-8099DBD764C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520AACA-AE68-4999-B2B2-90ADD973A6D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D56A17-B311-4C27-A4DB-00325A107CB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442D07-E211-4DB5-A406-8E720E9EE0B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6943488-E3B8-4578-B3DF-19F61A2960B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127EF28-D91B-4E00-A632-82D92E6B6E3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96201AE-A5D8-42EA-87AC-0740A5A1380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80573FF-6AFE-423D-BF08-3E86D00F9EC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2,976
2,957
170.11
4,707,915
4,508,655
192,131
2,298,395
2,816,178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CAEB2B3-F282-42EE-A939-F45F63FF9F0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CD88609-E00C-4744-B741-1D14C231ECF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F4C631F-7F9C-4CEF-9442-3445F11DDE6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28EE548-DDD3-4E80-A0A8-2A9EF83751B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C22761F-1183-470C-B1ED-A80D1E447B1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3F7278C-3814-4A88-9A93-22FD16521C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4500030-0F89-4FC2-8DA0-6EF9AA61692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C045511-0271-42F6-9E16-BA3318341A9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52B1D6F-423C-4800-9E46-3F4AA89444E6}"/>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6368F88-2F5B-42F6-98FB-A3562E39030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07823A-C1E4-41BC-8C64-93ED94BCB48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03C3BD7-8822-4C78-91D9-96E147F800C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D0DC357-78CB-4B06-9EC1-4DF289F610A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CC88A37-2C59-4A4D-875F-D49E45DB3AC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CC62E8B-99BC-4FAB-BBD8-4F79ADB8990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043AFAF-8777-413A-B395-B71D61265B8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28CD15C-8AC3-45AF-B577-90A34FA22DE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F583243-65FF-4015-AAE8-28AD572B1F24}"/>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7CA7764-4967-4962-A9EB-D26FAA23D98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0F9D597-0C62-4EB8-82B4-08B8C651EE7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44E733A-5E2A-4D17-89C6-2E81FBDEC72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CF00ED9-FEFF-416A-BB8B-1F095F83427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DE68559-BE80-4992-AA3E-5EA47CF94A9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02E18BD-548F-40F1-84E1-91678C116B7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58E1437-D596-43EC-B999-53CC70C8B50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8A3C739-D5B8-4F38-939D-F97E0E6A74A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4CB9486-7840-4404-847D-8728D4CB172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84AD27E-2C98-453E-836F-178359A38D8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BAAA9CE-4C66-4D6D-AC37-4511377802EF}"/>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87C0A1F-C031-40C4-80B5-096BAA4167D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62FD12E-DB5B-4CFA-AF82-9674D3351C6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529D4FC-8368-4379-A191-EBD3EF1ACAB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4A6ED70-B5CE-4134-8D79-F7AE5349F72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7C5AAE18-779B-47F8-984E-8EA3714A658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77E1002-08A5-47F4-9F4A-5E2E32223E5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E84C6DD-348C-41F3-94A6-EC5DC7260D0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2963414-D032-4E1E-ACEC-769BBFBAFC25}"/>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A5E2825-2951-453B-8630-F181A5DBEAD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25187178-203E-426C-B15C-2CE4D2BD9FA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D2E46BA-7801-447A-B5A0-CDC9319747B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AB7AA2D-3D56-405E-A5E2-9381F36166D7}"/>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EC9E27B-D80B-480A-B856-DF107B56F57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F5ED6AA-746B-41C8-91B1-EDDA347F3CA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5E96B7A-5F59-40C9-ACF7-3AF149C546B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F14EFD5-EFC2-4CC2-B886-C0F843991DD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BAC51D6-27A8-44DA-A97D-D0D50A95749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4F448E62-922F-46E6-88B0-27084A35D0D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2FF92CD-A9C6-43A4-A095-53FDB2B991C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2669A4B-23EB-4997-87D3-E0AD65D1C94F}"/>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B29B0DD6-7454-444A-807B-61B00E3933E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97CFD299-A086-4362-B17B-0257B835BF4B}"/>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34A8E348-643A-42E2-872F-F519D37140D3}"/>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8AA28CD-F6E8-4EB7-89BF-3AF6A6D36A76}"/>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7F0D98A8-792D-46EC-82DB-BB94DD4598D1}"/>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362B61A8-E8DF-4493-8A0F-BDC803321751}"/>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F27493C6-B135-45CC-8338-2BB93F84AA33}"/>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998C8EE4-EA46-442C-9B85-C6E941404558}"/>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B68D833D-0AE1-4CB9-A637-3C0014630CFC}"/>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90C142B9-CB59-4F9D-A669-25640E9FEEC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D6D41EFF-77F2-441F-9744-2EC354A96668}"/>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495186CB-4898-4115-8614-DCBC270AF9B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8CC3ADB3-292B-4858-AC26-FC2539CFE6AF}"/>
            </a:ext>
          </a:extLst>
        </xdr:cNvPr>
        <xdr:cNvCxnSpPr/>
      </xdr:nvCxnSpPr>
      <xdr:spPr>
        <a:xfrm flipV="1">
          <a:off x="4086225" y="93116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CD2E2F7F-1320-4491-8478-23AE5BD905DB}"/>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14147FC3-F4AE-498D-A3D8-775FA74BD2FE}"/>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AEA0A6B0-019B-49B5-B326-421B55B9D16C}"/>
            </a:ext>
          </a:extLst>
        </xdr:cNvPr>
        <xdr:cNvSpPr txBox="1"/>
      </xdr:nvSpPr>
      <xdr:spPr>
        <a:xfrm>
          <a:off x="412496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45A64316-9B3A-4709-83A9-EDA2B3BB618E}"/>
            </a:ext>
          </a:extLst>
        </xdr:cNvPr>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654DD41-FB88-431A-993A-7749A4BF8B54}"/>
            </a:ext>
          </a:extLst>
        </xdr:cNvPr>
        <xdr:cNvSpPr txBox="1"/>
      </xdr:nvSpPr>
      <xdr:spPr>
        <a:xfrm>
          <a:off x="4124960" y="1006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456AB3E9-A6A1-4096-9B14-1F5F7B811C5F}"/>
            </a:ext>
          </a:extLst>
        </xdr:cNvPr>
        <xdr:cNvSpPr/>
      </xdr:nvSpPr>
      <xdr:spPr>
        <a:xfrm>
          <a:off x="4036060" y="10205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19939B22-5C61-41BC-8390-62BADE03D1D4}"/>
            </a:ext>
          </a:extLst>
        </xdr:cNvPr>
        <xdr:cNvSpPr/>
      </xdr:nvSpPr>
      <xdr:spPr>
        <a:xfrm>
          <a:off x="3312160" y="1019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B7B8180E-9A20-4CE0-95E8-932ECFE185F0}"/>
            </a:ext>
          </a:extLst>
        </xdr:cNvPr>
        <xdr:cNvSpPr/>
      </xdr:nvSpPr>
      <xdr:spPr>
        <a:xfrm>
          <a:off x="251460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9840DE33-5F46-445E-B32A-5179AF097EFF}"/>
            </a:ext>
          </a:extLst>
        </xdr:cNvPr>
        <xdr:cNvSpPr/>
      </xdr:nvSpPr>
      <xdr:spPr>
        <a:xfrm>
          <a:off x="1739900" y="10192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181EFF41-A224-4F8E-887C-2C3847D10312}"/>
            </a:ext>
          </a:extLst>
        </xdr:cNvPr>
        <xdr:cNvSpPr/>
      </xdr:nvSpPr>
      <xdr:spPr>
        <a:xfrm>
          <a:off x="965200" y="10220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74F6FB28-54BC-410E-BC60-F1F3176EF895}"/>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4BD7A29-E31A-4FCE-8872-E940F5DCF1D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34C3B50-1588-48CC-9554-F2DC1C3E604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1B25CA54-7DB2-4127-887E-C724B797856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E3B2624-3457-4DB7-897B-DB7A5F29788F}"/>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133985</xdr:rowOff>
    </xdr:from>
    <xdr:to>
      <xdr:col>24</xdr:col>
      <xdr:colOff>114300</xdr:colOff>
      <xdr:row>64</xdr:row>
      <xdr:rowOff>64135</xdr:rowOff>
    </xdr:to>
    <xdr:sp macro="" textlink="">
      <xdr:nvSpPr>
        <xdr:cNvPr id="89" name="楕円 88">
          <a:extLst>
            <a:ext uri="{FF2B5EF4-FFF2-40B4-BE49-F238E27FC236}">
              <a16:creationId xmlns:a16="http://schemas.microsoft.com/office/drawing/2014/main" id="{78490AE3-021E-47EE-976D-F10C6AB76A88}"/>
            </a:ext>
          </a:extLst>
        </xdr:cNvPr>
        <xdr:cNvSpPr/>
      </xdr:nvSpPr>
      <xdr:spPr>
        <a:xfrm>
          <a:off x="4036060" y="10695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48912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1F53AFC5-13EA-4861-B55A-4ECA6276D6FE}"/>
            </a:ext>
          </a:extLst>
        </xdr:cNvPr>
        <xdr:cNvSpPr txBox="1"/>
      </xdr:nvSpPr>
      <xdr:spPr>
        <a:xfrm>
          <a:off x="4124960" y="1061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99695</xdr:rowOff>
    </xdr:from>
    <xdr:to>
      <xdr:col>20</xdr:col>
      <xdr:colOff>38100</xdr:colOff>
      <xdr:row>64</xdr:row>
      <xdr:rowOff>29845</xdr:rowOff>
    </xdr:to>
    <xdr:sp macro="" textlink="">
      <xdr:nvSpPr>
        <xdr:cNvPr id="91" name="楕円 90">
          <a:extLst>
            <a:ext uri="{FF2B5EF4-FFF2-40B4-BE49-F238E27FC236}">
              <a16:creationId xmlns:a16="http://schemas.microsoft.com/office/drawing/2014/main" id="{2B947C2D-0DC9-4CBC-B672-C083B7AAA6E2}"/>
            </a:ext>
          </a:extLst>
        </xdr:cNvPr>
        <xdr:cNvSpPr/>
      </xdr:nvSpPr>
      <xdr:spPr>
        <a:xfrm>
          <a:off x="3312160" y="106610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150495</xdr:rowOff>
    </xdr:from>
    <xdr:to>
      <xdr:col>24</xdr:col>
      <xdr:colOff>63500</xdr:colOff>
      <xdr:row>64</xdr:row>
      <xdr:rowOff>13335</xdr:rowOff>
    </xdr:to>
    <xdr:cxnSp macro="">
      <xdr:nvCxnSpPr>
        <xdr:cNvPr id="92" name="直線コネクタ 91">
          <a:extLst>
            <a:ext uri="{FF2B5EF4-FFF2-40B4-BE49-F238E27FC236}">
              <a16:creationId xmlns:a16="http://schemas.microsoft.com/office/drawing/2014/main" id="{95794C4C-3158-445F-91FC-05545BA7F8F3}"/>
            </a:ext>
          </a:extLst>
        </xdr:cNvPr>
        <xdr:cNvCxnSpPr/>
      </xdr:nvCxnSpPr>
      <xdr:spPr>
        <a:xfrm>
          <a:off x="3355340" y="1071181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65405</xdr:rowOff>
    </xdr:from>
    <xdr:to>
      <xdr:col>15</xdr:col>
      <xdr:colOff>101600</xdr:colOff>
      <xdr:row>63</xdr:row>
      <xdr:rowOff>167005</xdr:rowOff>
    </xdr:to>
    <xdr:sp macro="" textlink="">
      <xdr:nvSpPr>
        <xdr:cNvPr id="93" name="楕円 92">
          <a:extLst>
            <a:ext uri="{FF2B5EF4-FFF2-40B4-BE49-F238E27FC236}">
              <a16:creationId xmlns:a16="http://schemas.microsoft.com/office/drawing/2014/main" id="{8F6799F1-434F-4258-BC9F-2EBBD256AB1E}"/>
            </a:ext>
          </a:extLst>
        </xdr:cNvPr>
        <xdr:cNvSpPr/>
      </xdr:nvSpPr>
      <xdr:spPr>
        <a:xfrm>
          <a:off x="25146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116205</xdr:rowOff>
    </xdr:from>
    <xdr:to>
      <xdr:col>19</xdr:col>
      <xdr:colOff>177800</xdr:colOff>
      <xdr:row>63</xdr:row>
      <xdr:rowOff>150495</xdr:rowOff>
    </xdr:to>
    <xdr:cxnSp macro="">
      <xdr:nvCxnSpPr>
        <xdr:cNvPr id="94" name="直線コネクタ 93">
          <a:extLst>
            <a:ext uri="{FF2B5EF4-FFF2-40B4-BE49-F238E27FC236}">
              <a16:creationId xmlns:a16="http://schemas.microsoft.com/office/drawing/2014/main" id="{25EAF41D-9EFD-4729-B38A-DC717A29A12B}"/>
            </a:ext>
          </a:extLst>
        </xdr:cNvPr>
        <xdr:cNvCxnSpPr/>
      </xdr:nvCxnSpPr>
      <xdr:spPr>
        <a:xfrm>
          <a:off x="2565400" y="1067752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17780</xdr:rowOff>
    </xdr:from>
    <xdr:to>
      <xdr:col>10</xdr:col>
      <xdr:colOff>165100</xdr:colOff>
      <xdr:row>63</xdr:row>
      <xdr:rowOff>119380</xdr:rowOff>
    </xdr:to>
    <xdr:sp macro="" textlink="">
      <xdr:nvSpPr>
        <xdr:cNvPr id="95" name="楕円 94">
          <a:extLst>
            <a:ext uri="{FF2B5EF4-FFF2-40B4-BE49-F238E27FC236}">
              <a16:creationId xmlns:a16="http://schemas.microsoft.com/office/drawing/2014/main" id="{11CF931B-2817-4150-B570-2C6609C00F74}"/>
            </a:ext>
          </a:extLst>
        </xdr:cNvPr>
        <xdr:cNvSpPr/>
      </xdr:nvSpPr>
      <xdr:spPr>
        <a:xfrm>
          <a:off x="17399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68580</xdr:rowOff>
    </xdr:from>
    <xdr:to>
      <xdr:col>15</xdr:col>
      <xdr:colOff>50800</xdr:colOff>
      <xdr:row>63</xdr:row>
      <xdr:rowOff>116205</xdr:rowOff>
    </xdr:to>
    <xdr:cxnSp macro="">
      <xdr:nvCxnSpPr>
        <xdr:cNvPr id="96" name="直線コネクタ 95">
          <a:extLst>
            <a:ext uri="{FF2B5EF4-FFF2-40B4-BE49-F238E27FC236}">
              <a16:creationId xmlns:a16="http://schemas.microsoft.com/office/drawing/2014/main" id="{2C3ABA88-2E30-437E-9E18-9B3517C5DDDF}"/>
            </a:ext>
          </a:extLst>
        </xdr:cNvPr>
        <xdr:cNvCxnSpPr/>
      </xdr:nvCxnSpPr>
      <xdr:spPr>
        <a:xfrm>
          <a:off x="1790700" y="1062990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135890</xdr:rowOff>
    </xdr:from>
    <xdr:to>
      <xdr:col>6</xdr:col>
      <xdr:colOff>38100</xdr:colOff>
      <xdr:row>63</xdr:row>
      <xdr:rowOff>66040</xdr:rowOff>
    </xdr:to>
    <xdr:sp macro="" textlink="">
      <xdr:nvSpPr>
        <xdr:cNvPr id="97" name="楕円 96">
          <a:extLst>
            <a:ext uri="{FF2B5EF4-FFF2-40B4-BE49-F238E27FC236}">
              <a16:creationId xmlns:a16="http://schemas.microsoft.com/office/drawing/2014/main" id="{BA0A7E6B-54C3-4AF8-A696-173546B990A5}"/>
            </a:ext>
          </a:extLst>
        </xdr:cNvPr>
        <xdr:cNvSpPr/>
      </xdr:nvSpPr>
      <xdr:spPr>
        <a:xfrm>
          <a:off x="965200" y="10529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15240</xdr:rowOff>
    </xdr:from>
    <xdr:to>
      <xdr:col>10</xdr:col>
      <xdr:colOff>114300</xdr:colOff>
      <xdr:row>63</xdr:row>
      <xdr:rowOff>68580</xdr:rowOff>
    </xdr:to>
    <xdr:cxnSp macro="">
      <xdr:nvCxnSpPr>
        <xdr:cNvPr id="98" name="直線コネクタ 97">
          <a:extLst>
            <a:ext uri="{FF2B5EF4-FFF2-40B4-BE49-F238E27FC236}">
              <a16:creationId xmlns:a16="http://schemas.microsoft.com/office/drawing/2014/main" id="{99D87FCB-55F7-404A-839E-373A3427205D}"/>
            </a:ext>
          </a:extLst>
        </xdr:cNvPr>
        <xdr:cNvCxnSpPr/>
      </xdr:nvCxnSpPr>
      <xdr:spPr>
        <a:xfrm>
          <a:off x="1008380" y="10576560"/>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a:extLst>
            <a:ext uri="{FF2B5EF4-FFF2-40B4-BE49-F238E27FC236}">
              <a16:creationId xmlns:a16="http://schemas.microsoft.com/office/drawing/2014/main" id="{D83FDC76-0DB2-4DF3-A6FF-FBF014BF0074}"/>
            </a:ext>
          </a:extLst>
        </xdr:cNvPr>
        <xdr:cNvSpPr txBox="1"/>
      </xdr:nvSpPr>
      <xdr:spPr>
        <a:xfrm>
          <a:off x="317056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a:extLst>
            <a:ext uri="{FF2B5EF4-FFF2-40B4-BE49-F238E27FC236}">
              <a16:creationId xmlns:a16="http://schemas.microsoft.com/office/drawing/2014/main" id="{2D08F1A5-8D18-4818-BFD3-1CF1BA469F2E}"/>
            </a:ext>
          </a:extLst>
        </xdr:cNvPr>
        <xdr:cNvSpPr txBox="1"/>
      </xdr:nvSpPr>
      <xdr:spPr>
        <a:xfrm>
          <a:off x="238570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01" name="n_3aveValue【体育館・プール】&#10;有形固定資産減価償却率">
          <a:extLst>
            <a:ext uri="{FF2B5EF4-FFF2-40B4-BE49-F238E27FC236}">
              <a16:creationId xmlns:a16="http://schemas.microsoft.com/office/drawing/2014/main" id="{659C7EB2-F69C-4162-A443-1CB5A4A2CFD4}"/>
            </a:ext>
          </a:extLst>
        </xdr:cNvPr>
        <xdr:cNvSpPr txBox="1"/>
      </xdr:nvSpPr>
      <xdr:spPr>
        <a:xfrm>
          <a:off x="161100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102" name="n_4aveValue【体育館・プール】&#10;有形固定資産減価償却率">
          <a:extLst>
            <a:ext uri="{FF2B5EF4-FFF2-40B4-BE49-F238E27FC236}">
              <a16:creationId xmlns:a16="http://schemas.microsoft.com/office/drawing/2014/main" id="{372ED6F7-3AE4-42C8-AAF5-008F291CCEEA}"/>
            </a:ext>
          </a:extLst>
        </xdr:cNvPr>
        <xdr:cNvSpPr txBox="1"/>
      </xdr:nvSpPr>
      <xdr:spPr>
        <a:xfrm>
          <a:off x="83630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20972</xdr:rowOff>
    </xdr:from>
    <xdr:ext cx="405111" cy="259045"/>
    <xdr:sp macro="" textlink="">
      <xdr:nvSpPr>
        <xdr:cNvPr id="103" name="n_1mainValue【体育館・プール】&#10;有形固定資産減価償却率">
          <a:extLst>
            <a:ext uri="{FF2B5EF4-FFF2-40B4-BE49-F238E27FC236}">
              <a16:creationId xmlns:a16="http://schemas.microsoft.com/office/drawing/2014/main" id="{74FA4F89-5E1D-456D-A2AE-E3AB86F6FA95}"/>
            </a:ext>
          </a:extLst>
        </xdr:cNvPr>
        <xdr:cNvSpPr txBox="1"/>
      </xdr:nvSpPr>
      <xdr:spPr>
        <a:xfrm>
          <a:off x="317056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158132</xdr:rowOff>
    </xdr:from>
    <xdr:ext cx="405111" cy="259045"/>
    <xdr:sp macro="" textlink="">
      <xdr:nvSpPr>
        <xdr:cNvPr id="104" name="n_2mainValue【体育館・プール】&#10;有形固定資産減価償却率">
          <a:extLst>
            <a:ext uri="{FF2B5EF4-FFF2-40B4-BE49-F238E27FC236}">
              <a16:creationId xmlns:a16="http://schemas.microsoft.com/office/drawing/2014/main" id="{3DCC14CC-FFF2-473D-834B-89D2F07DDD1E}"/>
            </a:ext>
          </a:extLst>
        </xdr:cNvPr>
        <xdr:cNvSpPr txBox="1"/>
      </xdr:nvSpPr>
      <xdr:spPr>
        <a:xfrm>
          <a:off x="2385704"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110507</xdr:rowOff>
    </xdr:from>
    <xdr:ext cx="405111" cy="259045"/>
    <xdr:sp macro="" textlink="">
      <xdr:nvSpPr>
        <xdr:cNvPr id="105" name="n_3mainValue【体育館・プール】&#10;有形固定資産減価償却率">
          <a:extLst>
            <a:ext uri="{FF2B5EF4-FFF2-40B4-BE49-F238E27FC236}">
              <a16:creationId xmlns:a16="http://schemas.microsoft.com/office/drawing/2014/main" id="{E6D472AA-8DE3-4BEA-82A2-AA5985C6DCF3}"/>
            </a:ext>
          </a:extLst>
        </xdr:cNvPr>
        <xdr:cNvSpPr txBox="1"/>
      </xdr:nvSpPr>
      <xdr:spPr>
        <a:xfrm>
          <a:off x="161100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57167</xdr:rowOff>
    </xdr:from>
    <xdr:ext cx="405111" cy="259045"/>
    <xdr:sp macro="" textlink="">
      <xdr:nvSpPr>
        <xdr:cNvPr id="106" name="n_4mainValue【体育館・プール】&#10;有形固定資産減価償却率">
          <a:extLst>
            <a:ext uri="{FF2B5EF4-FFF2-40B4-BE49-F238E27FC236}">
              <a16:creationId xmlns:a16="http://schemas.microsoft.com/office/drawing/2014/main" id="{17F07C98-92D0-4DF3-9299-289FE0E1509C}"/>
            </a:ext>
          </a:extLst>
        </xdr:cNvPr>
        <xdr:cNvSpPr txBox="1"/>
      </xdr:nvSpPr>
      <xdr:spPr>
        <a:xfrm>
          <a:off x="83630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783A3909-1922-4076-AF13-E07039593B7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7C279057-633A-49C7-BB02-C8B316CE269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8C575C43-1B74-45FE-A8FC-329C8F0EAA1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28CB28C3-A786-45B5-84D1-0EA215D0E7D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E6CC6BD4-E96D-4162-83D6-9AAFF8383EA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35B42377-C6E7-4180-B622-6D2620F2F7D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633FA4B4-A27D-4D30-AF5E-465737EE5CF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602B319B-ADB0-4F8D-8367-00513C915AD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4B1070C9-0818-4C82-9E3A-BA45C5C9935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52BB8BEC-DE56-47BF-ACE1-87E4C6057B16}"/>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7A8302D2-D803-47FA-AD7F-86EF4797D178}"/>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87893184-F500-4D10-A88F-EAD8D59E9DF8}"/>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4982D18B-B6AC-4B30-8827-51A9CE9B451A}"/>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1DDC2822-AE62-42A5-8733-05EF6AA78065}"/>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0B22CDC3-5113-4692-A1DB-8EF0DEFD1190}"/>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79E47107-DB3D-4624-B8E1-CB01A0715AAC}"/>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4CCFFB78-E240-4EA6-9C99-7BB378167C69}"/>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0C26870E-5913-4DC6-BFFB-0B541D44AA39}"/>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2DBF9201-43DE-4032-BF86-EE522015E1F5}"/>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08A1B2B0-A8E7-4071-9A95-3DDC3CA40BF9}"/>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BC615586-3B3B-4563-A1D1-5A13B3EAB7A3}"/>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9F42DCF1-3889-4004-A316-FE89127D1311}"/>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E9E74D6B-F3AB-4652-9B46-6209E3ED3E82}"/>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3F207060-CE12-45C6-B694-39E6AF50DF03}"/>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02162A34-63A7-4D64-A389-AB58B9052C64}"/>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4DF50BD5-FB51-4C94-8D5B-D3C63B248F8A}"/>
            </a:ext>
          </a:extLst>
        </xdr:cNvPr>
        <xdr:cNvCxnSpPr/>
      </xdr:nvCxnSpPr>
      <xdr:spPr>
        <a:xfrm flipV="1">
          <a:off x="9219565" y="9267553"/>
          <a:ext cx="0" cy="156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255A30AA-1F12-444A-999C-2EF1B57DFA84}"/>
            </a:ext>
          </a:extLst>
        </xdr:cNvPr>
        <xdr:cNvSpPr txBox="1"/>
      </xdr:nvSpPr>
      <xdr:spPr>
        <a:xfrm>
          <a:off x="9258300" y="1083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AB9C81A3-5F56-4CAE-B799-1DBB44F5CFD6}"/>
            </a:ext>
          </a:extLst>
        </xdr:cNvPr>
        <xdr:cNvCxnSpPr/>
      </xdr:nvCxnSpPr>
      <xdr:spPr>
        <a:xfrm>
          <a:off x="9154160" y="10827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9B93DE9B-1947-47AF-8FA7-AFC4752EA032}"/>
            </a:ext>
          </a:extLst>
        </xdr:cNvPr>
        <xdr:cNvSpPr txBox="1"/>
      </xdr:nvSpPr>
      <xdr:spPr>
        <a:xfrm>
          <a:off x="9258300" y="905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0230E29E-70BE-4D0D-907A-CC635C6CBA1F}"/>
            </a:ext>
          </a:extLst>
        </xdr:cNvPr>
        <xdr:cNvCxnSpPr/>
      </xdr:nvCxnSpPr>
      <xdr:spPr>
        <a:xfrm>
          <a:off x="9154160" y="9267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137" name="【体育館・プール】&#10;一人当たり面積平均値テキスト">
          <a:extLst>
            <a:ext uri="{FF2B5EF4-FFF2-40B4-BE49-F238E27FC236}">
              <a16:creationId xmlns:a16="http://schemas.microsoft.com/office/drawing/2014/main" id="{6CA66EB6-63B0-4840-B1DC-EEA8129B0FA7}"/>
            </a:ext>
          </a:extLst>
        </xdr:cNvPr>
        <xdr:cNvSpPr txBox="1"/>
      </xdr:nvSpPr>
      <xdr:spPr>
        <a:xfrm>
          <a:off x="9258300" y="10431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86AEF7EC-4433-4402-89E0-99F1B6CDAFCF}"/>
            </a:ext>
          </a:extLst>
        </xdr:cNvPr>
        <xdr:cNvSpPr/>
      </xdr:nvSpPr>
      <xdr:spPr>
        <a:xfrm>
          <a:off x="9192260" y="104526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95509457-90E9-480C-A7EC-4C824BCDC3B6}"/>
            </a:ext>
          </a:extLst>
        </xdr:cNvPr>
        <xdr:cNvSpPr/>
      </xdr:nvSpPr>
      <xdr:spPr>
        <a:xfrm>
          <a:off x="8445500" y="10471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F8C22EF0-E20F-4E22-88F2-7EECFFEA86C8}"/>
            </a:ext>
          </a:extLst>
        </xdr:cNvPr>
        <xdr:cNvSpPr/>
      </xdr:nvSpPr>
      <xdr:spPr>
        <a:xfrm>
          <a:off x="7670800" y="104862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2C471E83-5781-4874-A5E4-DB19BCAFDC53}"/>
            </a:ext>
          </a:extLst>
        </xdr:cNvPr>
        <xdr:cNvSpPr/>
      </xdr:nvSpPr>
      <xdr:spPr>
        <a:xfrm>
          <a:off x="6873240" y="10487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18C9032A-1898-47D9-A875-0B0F360C9617}"/>
            </a:ext>
          </a:extLst>
        </xdr:cNvPr>
        <xdr:cNvSpPr/>
      </xdr:nvSpPr>
      <xdr:spPr>
        <a:xfrm>
          <a:off x="6098540" y="104846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B8880307-FEAA-475E-A820-1E7EAEC6A8E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81171086-3C87-4B9D-AE84-D5BA5358779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ADC50496-8994-4785-86BA-FAC391A8F75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450431B-DF5C-41C1-A961-316BB80D93C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DD483C6C-F818-416C-BFE6-C176A779E56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32803</xdr:rowOff>
    </xdr:from>
    <xdr:to>
      <xdr:col>55</xdr:col>
      <xdr:colOff>50800</xdr:colOff>
      <xdr:row>62</xdr:row>
      <xdr:rowOff>134403</xdr:rowOff>
    </xdr:to>
    <xdr:sp macro="" textlink="">
      <xdr:nvSpPr>
        <xdr:cNvPr id="148" name="楕円 147">
          <a:extLst>
            <a:ext uri="{FF2B5EF4-FFF2-40B4-BE49-F238E27FC236}">
              <a16:creationId xmlns:a16="http://schemas.microsoft.com/office/drawing/2014/main" id="{6DCA6582-569F-49C7-8159-268AAE2C0B9B}"/>
            </a:ext>
          </a:extLst>
        </xdr:cNvPr>
        <xdr:cNvSpPr/>
      </xdr:nvSpPr>
      <xdr:spPr>
        <a:xfrm>
          <a:off x="9192260" y="104264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55680</xdr:rowOff>
    </xdr:from>
    <xdr:ext cx="469744" cy="259045"/>
    <xdr:sp macro="" textlink="">
      <xdr:nvSpPr>
        <xdr:cNvPr id="149" name="【体育館・プール】&#10;一人当たり面積該当値テキスト">
          <a:extLst>
            <a:ext uri="{FF2B5EF4-FFF2-40B4-BE49-F238E27FC236}">
              <a16:creationId xmlns:a16="http://schemas.microsoft.com/office/drawing/2014/main" id="{5D329F35-9638-4F47-9D14-4B3D8A99EC76}"/>
            </a:ext>
          </a:extLst>
        </xdr:cNvPr>
        <xdr:cNvSpPr txBox="1"/>
      </xdr:nvSpPr>
      <xdr:spPr>
        <a:xfrm>
          <a:off x="9258300" y="1028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37374</xdr:rowOff>
    </xdr:from>
    <xdr:to>
      <xdr:col>50</xdr:col>
      <xdr:colOff>165100</xdr:colOff>
      <xdr:row>62</xdr:row>
      <xdr:rowOff>138974</xdr:rowOff>
    </xdr:to>
    <xdr:sp macro="" textlink="">
      <xdr:nvSpPr>
        <xdr:cNvPr id="150" name="楕円 149">
          <a:extLst>
            <a:ext uri="{FF2B5EF4-FFF2-40B4-BE49-F238E27FC236}">
              <a16:creationId xmlns:a16="http://schemas.microsoft.com/office/drawing/2014/main" id="{77CF0770-BDF2-4972-AF72-142FB06D2DB0}"/>
            </a:ext>
          </a:extLst>
        </xdr:cNvPr>
        <xdr:cNvSpPr/>
      </xdr:nvSpPr>
      <xdr:spPr>
        <a:xfrm>
          <a:off x="8445500" y="104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83603</xdr:rowOff>
    </xdr:from>
    <xdr:to>
      <xdr:col>55</xdr:col>
      <xdr:colOff>0</xdr:colOff>
      <xdr:row>62</xdr:row>
      <xdr:rowOff>88174</xdr:rowOff>
    </xdr:to>
    <xdr:cxnSp macro="">
      <xdr:nvCxnSpPr>
        <xdr:cNvPr id="151" name="直線コネクタ 150">
          <a:extLst>
            <a:ext uri="{FF2B5EF4-FFF2-40B4-BE49-F238E27FC236}">
              <a16:creationId xmlns:a16="http://schemas.microsoft.com/office/drawing/2014/main" id="{AF5672CE-7C1B-4800-9074-68A229A6606B}"/>
            </a:ext>
          </a:extLst>
        </xdr:cNvPr>
        <xdr:cNvCxnSpPr/>
      </xdr:nvCxnSpPr>
      <xdr:spPr>
        <a:xfrm flipV="1">
          <a:off x="8496300" y="10477283"/>
          <a:ext cx="7239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44886</xdr:rowOff>
    </xdr:from>
    <xdr:to>
      <xdr:col>46</xdr:col>
      <xdr:colOff>38100</xdr:colOff>
      <xdr:row>62</xdr:row>
      <xdr:rowOff>146486</xdr:rowOff>
    </xdr:to>
    <xdr:sp macro="" textlink="">
      <xdr:nvSpPr>
        <xdr:cNvPr id="152" name="楕円 151">
          <a:extLst>
            <a:ext uri="{FF2B5EF4-FFF2-40B4-BE49-F238E27FC236}">
              <a16:creationId xmlns:a16="http://schemas.microsoft.com/office/drawing/2014/main" id="{9A5EAA4A-84A7-4AD6-BFA5-8BDED2667C58}"/>
            </a:ext>
          </a:extLst>
        </xdr:cNvPr>
        <xdr:cNvSpPr/>
      </xdr:nvSpPr>
      <xdr:spPr>
        <a:xfrm>
          <a:off x="7670800" y="104385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88174</xdr:rowOff>
    </xdr:from>
    <xdr:to>
      <xdr:col>50</xdr:col>
      <xdr:colOff>114300</xdr:colOff>
      <xdr:row>62</xdr:row>
      <xdr:rowOff>95686</xdr:rowOff>
    </xdr:to>
    <xdr:cxnSp macro="">
      <xdr:nvCxnSpPr>
        <xdr:cNvPr id="153" name="直線コネクタ 152">
          <a:extLst>
            <a:ext uri="{FF2B5EF4-FFF2-40B4-BE49-F238E27FC236}">
              <a16:creationId xmlns:a16="http://schemas.microsoft.com/office/drawing/2014/main" id="{4EB3628E-2914-4342-B8D9-E1FCF42E3133}"/>
            </a:ext>
          </a:extLst>
        </xdr:cNvPr>
        <xdr:cNvCxnSpPr/>
      </xdr:nvCxnSpPr>
      <xdr:spPr>
        <a:xfrm flipV="1">
          <a:off x="7713980" y="10481854"/>
          <a:ext cx="78232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53377</xdr:rowOff>
    </xdr:from>
    <xdr:to>
      <xdr:col>41</xdr:col>
      <xdr:colOff>101600</xdr:colOff>
      <xdr:row>62</xdr:row>
      <xdr:rowOff>154977</xdr:rowOff>
    </xdr:to>
    <xdr:sp macro="" textlink="">
      <xdr:nvSpPr>
        <xdr:cNvPr id="154" name="楕円 153">
          <a:extLst>
            <a:ext uri="{FF2B5EF4-FFF2-40B4-BE49-F238E27FC236}">
              <a16:creationId xmlns:a16="http://schemas.microsoft.com/office/drawing/2014/main" id="{0FE4C8D8-4EFA-4568-927A-B3CEE3D84D7B}"/>
            </a:ext>
          </a:extLst>
        </xdr:cNvPr>
        <xdr:cNvSpPr/>
      </xdr:nvSpPr>
      <xdr:spPr>
        <a:xfrm>
          <a:off x="6873240" y="1044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95686</xdr:rowOff>
    </xdr:from>
    <xdr:to>
      <xdr:col>45</xdr:col>
      <xdr:colOff>177800</xdr:colOff>
      <xdr:row>62</xdr:row>
      <xdr:rowOff>104177</xdr:rowOff>
    </xdr:to>
    <xdr:cxnSp macro="">
      <xdr:nvCxnSpPr>
        <xdr:cNvPr id="155" name="直線コネクタ 154">
          <a:extLst>
            <a:ext uri="{FF2B5EF4-FFF2-40B4-BE49-F238E27FC236}">
              <a16:creationId xmlns:a16="http://schemas.microsoft.com/office/drawing/2014/main" id="{D910FBBD-8573-49DB-BF2A-EB8C1345CD8D}"/>
            </a:ext>
          </a:extLst>
        </xdr:cNvPr>
        <xdr:cNvCxnSpPr/>
      </xdr:nvCxnSpPr>
      <xdr:spPr>
        <a:xfrm flipV="1">
          <a:off x="6924040" y="10489366"/>
          <a:ext cx="78994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55989</xdr:rowOff>
    </xdr:from>
    <xdr:to>
      <xdr:col>36</xdr:col>
      <xdr:colOff>165100</xdr:colOff>
      <xdr:row>62</xdr:row>
      <xdr:rowOff>157589</xdr:rowOff>
    </xdr:to>
    <xdr:sp macro="" textlink="">
      <xdr:nvSpPr>
        <xdr:cNvPr id="156" name="楕円 155">
          <a:extLst>
            <a:ext uri="{FF2B5EF4-FFF2-40B4-BE49-F238E27FC236}">
              <a16:creationId xmlns:a16="http://schemas.microsoft.com/office/drawing/2014/main" id="{BCAED349-F40A-42B2-A18F-89EF37340423}"/>
            </a:ext>
          </a:extLst>
        </xdr:cNvPr>
        <xdr:cNvSpPr/>
      </xdr:nvSpPr>
      <xdr:spPr>
        <a:xfrm>
          <a:off x="6098540" y="104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104177</xdr:rowOff>
    </xdr:from>
    <xdr:to>
      <xdr:col>41</xdr:col>
      <xdr:colOff>50800</xdr:colOff>
      <xdr:row>62</xdr:row>
      <xdr:rowOff>106789</xdr:rowOff>
    </xdr:to>
    <xdr:cxnSp macro="">
      <xdr:nvCxnSpPr>
        <xdr:cNvPr id="157" name="直線コネクタ 156">
          <a:extLst>
            <a:ext uri="{FF2B5EF4-FFF2-40B4-BE49-F238E27FC236}">
              <a16:creationId xmlns:a16="http://schemas.microsoft.com/office/drawing/2014/main" id="{7F56B8A7-195A-46CC-9996-18589A573EAD}"/>
            </a:ext>
          </a:extLst>
        </xdr:cNvPr>
        <xdr:cNvCxnSpPr/>
      </xdr:nvCxnSpPr>
      <xdr:spPr>
        <a:xfrm flipV="1">
          <a:off x="6149340" y="10497857"/>
          <a:ext cx="7747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158" name="n_1aveValue【体育館・プール】&#10;一人当たり面積">
          <a:extLst>
            <a:ext uri="{FF2B5EF4-FFF2-40B4-BE49-F238E27FC236}">
              <a16:creationId xmlns:a16="http://schemas.microsoft.com/office/drawing/2014/main" id="{50CD4553-D55D-43C5-806A-62E1FCB40371}"/>
            </a:ext>
          </a:extLst>
        </xdr:cNvPr>
        <xdr:cNvSpPr txBox="1"/>
      </xdr:nvSpPr>
      <xdr:spPr>
        <a:xfrm>
          <a:off x="8271587" y="1056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159" name="n_2aveValue【体育館・プール】&#10;一人当たり面積">
          <a:extLst>
            <a:ext uri="{FF2B5EF4-FFF2-40B4-BE49-F238E27FC236}">
              <a16:creationId xmlns:a16="http://schemas.microsoft.com/office/drawing/2014/main" id="{A50D6D7A-CEB6-4154-88E1-0321BCBD65F8}"/>
            </a:ext>
          </a:extLst>
        </xdr:cNvPr>
        <xdr:cNvSpPr txBox="1"/>
      </xdr:nvSpPr>
      <xdr:spPr>
        <a:xfrm>
          <a:off x="7509587" y="105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160" name="n_3aveValue【体育館・プール】&#10;一人当たり面積">
          <a:extLst>
            <a:ext uri="{FF2B5EF4-FFF2-40B4-BE49-F238E27FC236}">
              <a16:creationId xmlns:a16="http://schemas.microsoft.com/office/drawing/2014/main" id="{7F8F8CBC-F3E4-4EC0-9514-50EF72BEFDAE}"/>
            </a:ext>
          </a:extLst>
        </xdr:cNvPr>
        <xdr:cNvSpPr txBox="1"/>
      </xdr:nvSpPr>
      <xdr:spPr>
        <a:xfrm>
          <a:off x="6712027" y="1057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161" name="n_4aveValue【体育館・プール】&#10;一人当たり面積">
          <a:extLst>
            <a:ext uri="{FF2B5EF4-FFF2-40B4-BE49-F238E27FC236}">
              <a16:creationId xmlns:a16="http://schemas.microsoft.com/office/drawing/2014/main" id="{E9110108-F198-4774-BF28-15F016549036}"/>
            </a:ext>
          </a:extLst>
        </xdr:cNvPr>
        <xdr:cNvSpPr txBox="1"/>
      </xdr:nvSpPr>
      <xdr:spPr>
        <a:xfrm>
          <a:off x="5937327" y="10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155501</xdr:rowOff>
    </xdr:from>
    <xdr:ext cx="469744" cy="259045"/>
    <xdr:sp macro="" textlink="">
      <xdr:nvSpPr>
        <xdr:cNvPr id="162" name="n_1mainValue【体育館・プール】&#10;一人当たり面積">
          <a:extLst>
            <a:ext uri="{FF2B5EF4-FFF2-40B4-BE49-F238E27FC236}">
              <a16:creationId xmlns:a16="http://schemas.microsoft.com/office/drawing/2014/main" id="{393945E0-3597-45F1-B361-88408AC1503F}"/>
            </a:ext>
          </a:extLst>
        </xdr:cNvPr>
        <xdr:cNvSpPr txBox="1"/>
      </xdr:nvSpPr>
      <xdr:spPr>
        <a:xfrm>
          <a:off x="8271587" y="1021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163013</xdr:rowOff>
    </xdr:from>
    <xdr:ext cx="469744" cy="259045"/>
    <xdr:sp macro="" textlink="">
      <xdr:nvSpPr>
        <xdr:cNvPr id="163" name="n_2mainValue【体育館・プール】&#10;一人当たり面積">
          <a:extLst>
            <a:ext uri="{FF2B5EF4-FFF2-40B4-BE49-F238E27FC236}">
              <a16:creationId xmlns:a16="http://schemas.microsoft.com/office/drawing/2014/main" id="{E113E79C-8571-4D11-8E41-5A6C9127959C}"/>
            </a:ext>
          </a:extLst>
        </xdr:cNvPr>
        <xdr:cNvSpPr txBox="1"/>
      </xdr:nvSpPr>
      <xdr:spPr>
        <a:xfrm>
          <a:off x="7509587" y="1022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54</xdr:rowOff>
    </xdr:from>
    <xdr:ext cx="469744" cy="259045"/>
    <xdr:sp macro="" textlink="">
      <xdr:nvSpPr>
        <xdr:cNvPr id="164" name="n_3mainValue【体育館・プール】&#10;一人当たり面積">
          <a:extLst>
            <a:ext uri="{FF2B5EF4-FFF2-40B4-BE49-F238E27FC236}">
              <a16:creationId xmlns:a16="http://schemas.microsoft.com/office/drawing/2014/main" id="{06F39524-C0AE-45D0-819E-D3FDCA562F1F}"/>
            </a:ext>
          </a:extLst>
        </xdr:cNvPr>
        <xdr:cNvSpPr txBox="1"/>
      </xdr:nvSpPr>
      <xdr:spPr>
        <a:xfrm>
          <a:off x="6712027" y="1022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2666</xdr:rowOff>
    </xdr:from>
    <xdr:ext cx="469744" cy="259045"/>
    <xdr:sp macro="" textlink="">
      <xdr:nvSpPr>
        <xdr:cNvPr id="165" name="n_4mainValue【体育館・プール】&#10;一人当たり面積">
          <a:extLst>
            <a:ext uri="{FF2B5EF4-FFF2-40B4-BE49-F238E27FC236}">
              <a16:creationId xmlns:a16="http://schemas.microsoft.com/office/drawing/2014/main" id="{E2587BDD-3A4D-41FE-BF5E-35F7B34174BF}"/>
            </a:ext>
          </a:extLst>
        </xdr:cNvPr>
        <xdr:cNvSpPr txBox="1"/>
      </xdr:nvSpPr>
      <xdr:spPr>
        <a:xfrm>
          <a:off x="5937327" y="102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DD64CBC0-244F-4379-BFAB-AF16D66C0AC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BEF376FB-8174-4C8E-9193-DFF30A6E3D79}"/>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A3E041AB-8046-43D5-ACC5-119144579DC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B0E30992-C7C5-4E40-81B4-9C4420A6B2E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5CB08153-7BCA-4AD5-8401-3A028B99F03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C206E9CC-A967-4611-815B-003F184BB56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6453919D-6834-4005-A406-9571DB1562E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751B962A-1D3A-4193-BE11-DCEE9EFB980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1F0BCAFD-9108-4D84-9203-854C2BEF5BC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99E8928A-F853-49F2-BF1C-4A37A647411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A59DDD4E-D6F0-4534-AE98-2F29634FED2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2109025B-7901-4B8A-A5CA-16A953CA532E}"/>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0FEA0DA7-35F7-40FF-B7F6-F682235D6066}"/>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1D9B179E-F3EE-4785-967F-73C2A45B20DD}"/>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E26108DE-86CB-4147-A91D-66DF7FC3C098}"/>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1AEE81E7-4349-4B95-AEBC-BC29131B565E}"/>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F0A1C1D7-7160-49C3-8670-DA6D6F07C5F1}"/>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C47A38E8-CB03-4E90-A819-36377C5C1FA5}"/>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DB394F4A-CFA8-49EA-A44E-9578F86BE8D3}"/>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A795F5B9-67CF-4E64-8B5E-27D8D0F7A5DC}"/>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A01F029A-8B93-426E-A7A1-1BAD930BC78B}"/>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50271574-1B07-4F31-8BA6-80C8F0B8B3A7}"/>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14825B40-25F9-47B9-B084-F35C180B670E}"/>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9BB5836E-08F8-47BB-9235-1ACE946550FA}"/>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8DC1F3DA-8884-409E-BF87-9E54AD34CAD6}"/>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5EC99266-9F77-465D-B513-B8EF4BDC8CFE}"/>
            </a:ext>
          </a:extLst>
        </xdr:cNvPr>
        <xdr:cNvCxnSpPr/>
      </xdr:nvCxnSpPr>
      <xdr:spPr>
        <a:xfrm flipV="1">
          <a:off x="4086225" y="13154841"/>
          <a:ext cx="0" cy="1430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C7A59B9D-ED62-45E2-AB20-CAD2C22D0FBC}"/>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8E4B6ADE-11C1-4660-BE84-84181803B028}"/>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5FE800C4-CCBE-4FB3-A905-20F07D7F9504}"/>
            </a:ext>
          </a:extLst>
        </xdr:cNvPr>
        <xdr:cNvSpPr txBox="1"/>
      </xdr:nvSpPr>
      <xdr:spPr>
        <a:xfrm>
          <a:off x="4124960" y="12933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a:extLst>
            <a:ext uri="{FF2B5EF4-FFF2-40B4-BE49-F238E27FC236}">
              <a16:creationId xmlns:a16="http://schemas.microsoft.com/office/drawing/2014/main" id="{D54854CC-AECE-4694-9CC9-AC235A5726AD}"/>
            </a:ext>
          </a:extLst>
        </xdr:cNvPr>
        <xdr:cNvCxnSpPr/>
      </xdr:nvCxnSpPr>
      <xdr:spPr>
        <a:xfrm>
          <a:off x="4020820" y="131548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FA9D9A39-9800-4C79-8390-D4D0626C0F9D}"/>
            </a:ext>
          </a:extLst>
        </xdr:cNvPr>
        <xdr:cNvSpPr txBox="1"/>
      </xdr:nvSpPr>
      <xdr:spPr>
        <a:xfrm>
          <a:off x="4124960" y="13906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a:extLst>
            <a:ext uri="{FF2B5EF4-FFF2-40B4-BE49-F238E27FC236}">
              <a16:creationId xmlns:a16="http://schemas.microsoft.com/office/drawing/2014/main" id="{ABB4DC8F-7AE9-4976-B972-F4F3BCB3E88D}"/>
            </a:ext>
          </a:extLst>
        </xdr:cNvPr>
        <xdr:cNvSpPr/>
      </xdr:nvSpPr>
      <xdr:spPr>
        <a:xfrm>
          <a:off x="4036060" y="139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a:extLst>
            <a:ext uri="{FF2B5EF4-FFF2-40B4-BE49-F238E27FC236}">
              <a16:creationId xmlns:a16="http://schemas.microsoft.com/office/drawing/2014/main" id="{C3346460-6EA4-4DA6-A402-F6F78E629291}"/>
            </a:ext>
          </a:extLst>
        </xdr:cNvPr>
        <xdr:cNvSpPr/>
      </xdr:nvSpPr>
      <xdr:spPr>
        <a:xfrm>
          <a:off x="3312160" y="13864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a:extLst>
            <a:ext uri="{FF2B5EF4-FFF2-40B4-BE49-F238E27FC236}">
              <a16:creationId xmlns:a16="http://schemas.microsoft.com/office/drawing/2014/main" id="{B1FB7DA4-68AE-4675-8488-2251A154D0F8}"/>
            </a:ext>
          </a:extLst>
        </xdr:cNvPr>
        <xdr:cNvSpPr/>
      </xdr:nvSpPr>
      <xdr:spPr>
        <a:xfrm>
          <a:off x="251460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a:extLst>
            <a:ext uri="{FF2B5EF4-FFF2-40B4-BE49-F238E27FC236}">
              <a16:creationId xmlns:a16="http://schemas.microsoft.com/office/drawing/2014/main" id="{1593F426-6DF0-4D6F-8FA6-F62EF9175983}"/>
            </a:ext>
          </a:extLst>
        </xdr:cNvPr>
        <xdr:cNvSpPr/>
      </xdr:nvSpPr>
      <xdr:spPr>
        <a:xfrm>
          <a:off x="1739900" y="137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1" name="フローチャート: 判断 200">
          <a:extLst>
            <a:ext uri="{FF2B5EF4-FFF2-40B4-BE49-F238E27FC236}">
              <a16:creationId xmlns:a16="http://schemas.microsoft.com/office/drawing/2014/main" id="{F000BEE5-C027-4943-AD0D-20853C57D768}"/>
            </a:ext>
          </a:extLst>
        </xdr:cNvPr>
        <xdr:cNvSpPr/>
      </xdr:nvSpPr>
      <xdr:spPr>
        <a:xfrm>
          <a:off x="965200" y="137599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F19DE25C-912B-4ED7-AD9B-A8B83F1B696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B9929CBB-5AF5-4BC3-A7BC-B632773B33E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772C23DF-9CAA-4866-93E8-98B518DF4F7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8B5B35DA-5FCA-493E-94CB-69A5C85A5D59}"/>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2A96B7E9-D967-420A-80C8-4EE6478EA3F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166914</xdr:rowOff>
    </xdr:from>
    <xdr:to>
      <xdr:col>24</xdr:col>
      <xdr:colOff>114300</xdr:colOff>
      <xdr:row>82</xdr:row>
      <xdr:rowOff>97064</xdr:rowOff>
    </xdr:to>
    <xdr:sp macro="" textlink="">
      <xdr:nvSpPr>
        <xdr:cNvPr id="207" name="楕円 206">
          <a:extLst>
            <a:ext uri="{FF2B5EF4-FFF2-40B4-BE49-F238E27FC236}">
              <a16:creationId xmlns:a16="http://schemas.microsoft.com/office/drawing/2014/main" id="{FF2B9E5C-F043-42FE-956D-023E05396ACA}"/>
            </a:ext>
          </a:extLst>
        </xdr:cNvPr>
        <xdr:cNvSpPr/>
      </xdr:nvSpPr>
      <xdr:spPr>
        <a:xfrm>
          <a:off x="4036060" y="137457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18341</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9F49B25E-ED57-4445-9353-CAABD5AE002D}"/>
            </a:ext>
          </a:extLst>
        </xdr:cNvPr>
        <xdr:cNvSpPr txBox="1"/>
      </xdr:nvSpPr>
      <xdr:spPr>
        <a:xfrm>
          <a:off x="4124960" y="1359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129358</xdr:rowOff>
    </xdr:from>
    <xdr:to>
      <xdr:col>20</xdr:col>
      <xdr:colOff>38100</xdr:colOff>
      <xdr:row>82</xdr:row>
      <xdr:rowOff>59508</xdr:rowOff>
    </xdr:to>
    <xdr:sp macro="" textlink="">
      <xdr:nvSpPr>
        <xdr:cNvPr id="209" name="楕円 208">
          <a:extLst>
            <a:ext uri="{FF2B5EF4-FFF2-40B4-BE49-F238E27FC236}">
              <a16:creationId xmlns:a16="http://schemas.microsoft.com/office/drawing/2014/main" id="{2D28ACBC-1249-40CD-B109-148379FE7FF3}"/>
            </a:ext>
          </a:extLst>
        </xdr:cNvPr>
        <xdr:cNvSpPr/>
      </xdr:nvSpPr>
      <xdr:spPr>
        <a:xfrm>
          <a:off x="3312160" y="137081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8708</xdr:rowOff>
    </xdr:from>
    <xdr:to>
      <xdr:col>24</xdr:col>
      <xdr:colOff>63500</xdr:colOff>
      <xdr:row>82</xdr:row>
      <xdr:rowOff>46264</xdr:rowOff>
    </xdr:to>
    <xdr:cxnSp macro="">
      <xdr:nvCxnSpPr>
        <xdr:cNvPr id="210" name="直線コネクタ 209">
          <a:extLst>
            <a:ext uri="{FF2B5EF4-FFF2-40B4-BE49-F238E27FC236}">
              <a16:creationId xmlns:a16="http://schemas.microsoft.com/office/drawing/2014/main" id="{3BB9C71F-ECD9-4995-A9CB-FE073353E425}"/>
            </a:ext>
          </a:extLst>
        </xdr:cNvPr>
        <xdr:cNvCxnSpPr/>
      </xdr:nvCxnSpPr>
      <xdr:spPr>
        <a:xfrm>
          <a:off x="3355340" y="13755188"/>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93436</xdr:rowOff>
    </xdr:from>
    <xdr:to>
      <xdr:col>15</xdr:col>
      <xdr:colOff>101600</xdr:colOff>
      <xdr:row>82</xdr:row>
      <xdr:rowOff>23586</xdr:rowOff>
    </xdr:to>
    <xdr:sp macro="" textlink="">
      <xdr:nvSpPr>
        <xdr:cNvPr id="211" name="楕円 210">
          <a:extLst>
            <a:ext uri="{FF2B5EF4-FFF2-40B4-BE49-F238E27FC236}">
              <a16:creationId xmlns:a16="http://schemas.microsoft.com/office/drawing/2014/main" id="{0B9E464A-7AFE-445D-A136-2FCFAF713A09}"/>
            </a:ext>
          </a:extLst>
        </xdr:cNvPr>
        <xdr:cNvSpPr/>
      </xdr:nvSpPr>
      <xdr:spPr>
        <a:xfrm>
          <a:off x="2514600" y="13672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144236</xdr:rowOff>
    </xdr:from>
    <xdr:to>
      <xdr:col>19</xdr:col>
      <xdr:colOff>177800</xdr:colOff>
      <xdr:row>82</xdr:row>
      <xdr:rowOff>8708</xdr:rowOff>
    </xdr:to>
    <xdr:cxnSp macro="">
      <xdr:nvCxnSpPr>
        <xdr:cNvPr id="212" name="直線コネクタ 211">
          <a:extLst>
            <a:ext uri="{FF2B5EF4-FFF2-40B4-BE49-F238E27FC236}">
              <a16:creationId xmlns:a16="http://schemas.microsoft.com/office/drawing/2014/main" id="{E75AE152-0EB3-48B2-B795-6198FCAD693A}"/>
            </a:ext>
          </a:extLst>
        </xdr:cNvPr>
        <xdr:cNvCxnSpPr/>
      </xdr:nvCxnSpPr>
      <xdr:spPr>
        <a:xfrm>
          <a:off x="2565400" y="13723076"/>
          <a:ext cx="78994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57513</xdr:rowOff>
    </xdr:from>
    <xdr:to>
      <xdr:col>10</xdr:col>
      <xdr:colOff>165100</xdr:colOff>
      <xdr:row>81</xdr:row>
      <xdr:rowOff>159113</xdr:rowOff>
    </xdr:to>
    <xdr:sp macro="" textlink="">
      <xdr:nvSpPr>
        <xdr:cNvPr id="213" name="楕円 212">
          <a:extLst>
            <a:ext uri="{FF2B5EF4-FFF2-40B4-BE49-F238E27FC236}">
              <a16:creationId xmlns:a16="http://schemas.microsoft.com/office/drawing/2014/main" id="{70CBE3DB-CDA9-43B0-8282-E7973EDDA758}"/>
            </a:ext>
          </a:extLst>
        </xdr:cNvPr>
        <xdr:cNvSpPr/>
      </xdr:nvSpPr>
      <xdr:spPr>
        <a:xfrm>
          <a:off x="1739900" y="1363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108313</xdr:rowOff>
    </xdr:from>
    <xdr:to>
      <xdr:col>15</xdr:col>
      <xdr:colOff>50800</xdr:colOff>
      <xdr:row>81</xdr:row>
      <xdr:rowOff>144236</xdr:rowOff>
    </xdr:to>
    <xdr:cxnSp macro="">
      <xdr:nvCxnSpPr>
        <xdr:cNvPr id="214" name="直線コネクタ 213">
          <a:extLst>
            <a:ext uri="{FF2B5EF4-FFF2-40B4-BE49-F238E27FC236}">
              <a16:creationId xmlns:a16="http://schemas.microsoft.com/office/drawing/2014/main" id="{42B9E729-726C-4232-BC6C-BFDB7D9FBDC9}"/>
            </a:ext>
          </a:extLst>
        </xdr:cNvPr>
        <xdr:cNvCxnSpPr/>
      </xdr:nvCxnSpPr>
      <xdr:spPr>
        <a:xfrm>
          <a:off x="1790700" y="13687153"/>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24856</xdr:rowOff>
    </xdr:from>
    <xdr:to>
      <xdr:col>6</xdr:col>
      <xdr:colOff>38100</xdr:colOff>
      <xdr:row>81</xdr:row>
      <xdr:rowOff>126456</xdr:rowOff>
    </xdr:to>
    <xdr:sp macro="" textlink="">
      <xdr:nvSpPr>
        <xdr:cNvPr id="215" name="楕円 214">
          <a:extLst>
            <a:ext uri="{FF2B5EF4-FFF2-40B4-BE49-F238E27FC236}">
              <a16:creationId xmlns:a16="http://schemas.microsoft.com/office/drawing/2014/main" id="{D911FEBA-2868-479D-9F4F-12856C90CBF6}"/>
            </a:ext>
          </a:extLst>
        </xdr:cNvPr>
        <xdr:cNvSpPr/>
      </xdr:nvSpPr>
      <xdr:spPr>
        <a:xfrm>
          <a:off x="965200" y="136036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75656</xdr:rowOff>
    </xdr:from>
    <xdr:to>
      <xdr:col>10</xdr:col>
      <xdr:colOff>114300</xdr:colOff>
      <xdr:row>81</xdr:row>
      <xdr:rowOff>108313</xdr:rowOff>
    </xdr:to>
    <xdr:cxnSp macro="">
      <xdr:nvCxnSpPr>
        <xdr:cNvPr id="216" name="直線コネクタ 215">
          <a:extLst>
            <a:ext uri="{FF2B5EF4-FFF2-40B4-BE49-F238E27FC236}">
              <a16:creationId xmlns:a16="http://schemas.microsoft.com/office/drawing/2014/main" id="{41DE20F1-1ED8-433F-BCFF-CEC197484190}"/>
            </a:ext>
          </a:extLst>
        </xdr:cNvPr>
        <xdr:cNvCxnSpPr/>
      </xdr:nvCxnSpPr>
      <xdr:spPr>
        <a:xfrm>
          <a:off x="1008380" y="13654496"/>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39206</xdr:rowOff>
    </xdr:from>
    <xdr:ext cx="405111" cy="259045"/>
    <xdr:sp macro="" textlink="">
      <xdr:nvSpPr>
        <xdr:cNvPr id="217" name="n_1aveValue【福祉施設】&#10;有形固定資産減価償却率">
          <a:extLst>
            <a:ext uri="{FF2B5EF4-FFF2-40B4-BE49-F238E27FC236}">
              <a16:creationId xmlns:a16="http://schemas.microsoft.com/office/drawing/2014/main" id="{D7D81EDA-8D7B-474C-A3C9-6CFC71A94325}"/>
            </a:ext>
          </a:extLst>
        </xdr:cNvPr>
        <xdr:cNvSpPr txBox="1"/>
      </xdr:nvSpPr>
      <xdr:spPr>
        <a:xfrm>
          <a:off x="3170564" y="13953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218" name="n_2aveValue【福祉施設】&#10;有形固定資産減価償却率">
          <a:extLst>
            <a:ext uri="{FF2B5EF4-FFF2-40B4-BE49-F238E27FC236}">
              <a16:creationId xmlns:a16="http://schemas.microsoft.com/office/drawing/2014/main" id="{55C5339B-7E8A-4F74-991F-38F96E764083}"/>
            </a:ext>
          </a:extLst>
        </xdr:cNvPr>
        <xdr:cNvSpPr txBox="1"/>
      </xdr:nvSpPr>
      <xdr:spPr>
        <a:xfrm>
          <a:off x="2385704" y="1391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127379</xdr:rowOff>
    </xdr:from>
    <xdr:ext cx="405111" cy="259045"/>
    <xdr:sp macro="" textlink="">
      <xdr:nvSpPr>
        <xdr:cNvPr id="219" name="n_3aveValue【福祉施設】&#10;有形固定資産減価償却率">
          <a:extLst>
            <a:ext uri="{FF2B5EF4-FFF2-40B4-BE49-F238E27FC236}">
              <a16:creationId xmlns:a16="http://schemas.microsoft.com/office/drawing/2014/main" id="{FF494589-E9A8-449B-9E1F-797F0A6E95AD}"/>
            </a:ext>
          </a:extLst>
        </xdr:cNvPr>
        <xdr:cNvSpPr txBox="1"/>
      </xdr:nvSpPr>
      <xdr:spPr>
        <a:xfrm>
          <a:off x="1611004" y="1387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220" name="n_4aveValue【福祉施設】&#10;有形固定資産減価償却率">
          <a:extLst>
            <a:ext uri="{FF2B5EF4-FFF2-40B4-BE49-F238E27FC236}">
              <a16:creationId xmlns:a16="http://schemas.microsoft.com/office/drawing/2014/main" id="{14837B1C-13C8-493A-8592-3F9D927C251C}"/>
            </a:ext>
          </a:extLst>
        </xdr:cNvPr>
        <xdr:cNvSpPr txBox="1"/>
      </xdr:nvSpPr>
      <xdr:spPr>
        <a:xfrm>
          <a:off x="836304" y="138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76035</xdr:rowOff>
    </xdr:from>
    <xdr:ext cx="405111" cy="259045"/>
    <xdr:sp macro="" textlink="">
      <xdr:nvSpPr>
        <xdr:cNvPr id="221" name="n_1mainValue【福祉施設】&#10;有形固定資産減価償却率">
          <a:extLst>
            <a:ext uri="{FF2B5EF4-FFF2-40B4-BE49-F238E27FC236}">
              <a16:creationId xmlns:a16="http://schemas.microsoft.com/office/drawing/2014/main" id="{905221E2-6790-4E2E-A2C0-71EC28D97CAB}"/>
            </a:ext>
          </a:extLst>
        </xdr:cNvPr>
        <xdr:cNvSpPr txBox="1"/>
      </xdr:nvSpPr>
      <xdr:spPr>
        <a:xfrm>
          <a:off x="3170564" y="1348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40113</xdr:rowOff>
    </xdr:from>
    <xdr:ext cx="405111" cy="259045"/>
    <xdr:sp macro="" textlink="">
      <xdr:nvSpPr>
        <xdr:cNvPr id="222" name="n_2mainValue【福祉施設】&#10;有形固定資産減価償却率">
          <a:extLst>
            <a:ext uri="{FF2B5EF4-FFF2-40B4-BE49-F238E27FC236}">
              <a16:creationId xmlns:a16="http://schemas.microsoft.com/office/drawing/2014/main" id="{B9976051-CE91-425B-9CDF-2C9F3BB8E666}"/>
            </a:ext>
          </a:extLst>
        </xdr:cNvPr>
        <xdr:cNvSpPr txBox="1"/>
      </xdr:nvSpPr>
      <xdr:spPr>
        <a:xfrm>
          <a:off x="2385704" y="1345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223" name="n_3mainValue【福祉施設】&#10;有形固定資産減価償却率">
          <a:extLst>
            <a:ext uri="{FF2B5EF4-FFF2-40B4-BE49-F238E27FC236}">
              <a16:creationId xmlns:a16="http://schemas.microsoft.com/office/drawing/2014/main" id="{B861F34D-26B5-472A-B2EF-16C5788E5ABC}"/>
            </a:ext>
          </a:extLst>
        </xdr:cNvPr>
        <xdr:cNvSpPr txBox="1"/>
      </xdr:nvSpPr>
      <xdr:spPr>
        <a:xfrm>
          <a:off x="1611004" y="1341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142983</xdr:rowOff>
    </xdr:from>
    <xdr:ext cx="405111" cy="259045"/>
    <xdr:sp macro="" textlink="">
      <xdr:nvSpPr>
        <xdr:cNvPr id="224" name="n_4mainValue【福祉施設】&#10;有形固定資産減価償却率">
          <a:extLst>
            <a:ext uri="{FF2B5EF4-FFF2-40B4-BE49-F238E27FC236}">
              <a16:creationId xmlns:a16="http://schemas.microsoft.com/office/drawing/2014/main" id="{6E14492D-EE3B-4636-A530-81446A70A12C}"/>
            </a:ext>
          </a:extLst>
        </xdr:cNvPr>
        <xdr:cNvSpPr txBox="1"/>
      </xdr:nvSpPr>
      <xdr:spPr>
        <a:xfrm>
          <a:off x="836304" y="133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EFD88792-77FE-47FE-8EE1-FE924A4F3C6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DC155184-2D19-4604-AE19-AFD4103DFB3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BCB70EFB-7A89-4C7E-8388-B2F1F5E1A70B}"/>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5696B97B-C74B-48A5-BB62-D9220586880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F10695D9-0346-45CD-A101-524E81B8924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6D386EEF-971F-4548-B1AD-83F0320C501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C90716D4-2DE2-4DFE-A95B-E29F7E2AF14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4672AF4C-3B1A-4C29-AD08-F9FF0D19F21C}"/>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62844C70-58F7-404B-B183-DB140FA85B0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F89F18DC-10C9-4709-A28F-316B8B03A65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BC0F3E4D-5EB2-4902-9F9C-B60308184C83}"/>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71DB94E7-53F5-4911-9DFA-1D348D2D6D61}"/>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2E830D7D-E71C-42D8-B9B6-7CBB77B5FFB4}"/>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58BCDE65-1E47-456A-A795-F56474FA69B4}"/>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83DC1BDA-4636-4F5D-9A82-BA4068BD6896}"/>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9D64BF86-91FA-499D-B507-F0C355B28031}"/>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AF6404FF-7441-431C-AF80-D34B6E7DAF04}"/>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887D6805-5306-4354-8F27-A190A493E21E}"/>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D2CAF5F9-F986-416C-83DA-67621316D156}"/>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A06A4316-2FA0-44DA-9E30-ECACFC93F29B}"/>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2D44BAC9-DBF6-4456-93B8-65B5B16D537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8612EE44-E2CB-410D-97AF-86C524AF3358}"/>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B184CC6B-DC9B-40A8-A92E-E29107CB334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a:extLst>
            <a:ext uri="{FF2B5EF4-FFF2-40B4-BE49-F238E27FC236}">
              <a16:creationId xmlns:a16="http://schemas.microsoft.com/office/drawing/2014/main" id="{BA3DD377-E200-4917-A88E-576DBF1FF078}"/>
            </a:ext>
          </a:extLst>
        </xdr:cNvPr>
        <xdr:cNvCxnSpPr/>
      </xdr:nvCxnSpPr>
      <xdr:spPr>
        <a:xfrm flipV="1">
          <a:off x="9219565" y="12957429"/>
          <a:ext cx="0" cy="1561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a:extLst>
            <a:ext uri="{FF2B5EF4-FFF2-40B4-BE49-F238E27FC236}">
              <a16:creationId xmlns:a16="http://schemas.microsoft.com/office/drawing/2014/main" id="{667F3F14-F8AF-4C3B-AAAB-EB009818AE3E}"/>
            </a:ext>
          </a:extLst>
        </xdr:cNvPr>
        <xdr:cNvSpPr txBox="1"/>
      </xdr:nvSpPr>
      <xdr:spPr>
        <a:xfrm>
          <a:off x="9258300"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a:extLst>
            <a:ext uri="{FF2B5EF4-FFF2-40B4-BE49-F238E27FC236}">
              <a16:creationId xmlns:a16="http://schemas.microsoft.com/office/drawing/2014/main" id="{6A897724-121C-4AFD-B764-E24B96D73703}"/>
            </a:ext>
          </a:extLst>
        </xdr:cNvPr>
        <xdr:cNvCxnSpPr/>
      </xdr:nvCxnSpPr>
      <xdr:spPr>
        <a:xfrm>
          <a:off x="9154160" y="145191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a:extLst>
            <a:ext uri="{FF2B5EF4-FFF2-40B4-BE49-F238E27FC236}">
              <a16:creationId xmlns:a16="http://schemas.microsoft.com/office/drawing/2014/main" id="{C26E21AC-F3BD-4EB9-9757-4DD912B973C2}"/>
            </a:ext>
          </a:extLst>
        </xdr:cNvPr>
        <xdr:cNvSpPr txBox="1"/>
      </xdr:nvSpPr>
      <xdr:spPr>
        <a:xfrm>
          <a:off x="9258300" y="1274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a:extLst>
            <a:ext uri="{FF2B5EF4-FFF2-40B4-BE49-F238E27FC236}">
              <a16:creationId xmlns:a16="http://schemas.microsoft.com/office/drawing/2014/main" id="{B6EE90FE-D3EA-44CE-BFB3-7F0538ECB454}"/>
            </a:ext>
          </a:extLst>
        </xdr:cNvPr>
        <xdr:cNvCxnSpPr/>
      </xdr:nvCxnSpPr>
      <xdr:spPr>
        <a:xfrm>
          <a:off x="9154160" y="12957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253" name="【福祉施設】&#10;一人当たり面積平均値テキスト">
          <a:extLst>
            <a:ext uri="{FF2B5EF4-FFF2-40B4-BE49-F238E27FC236}">
              <a16:creationId xmlns:a16="http://schemas.microsoft.com/office/drawing/2014/main" id="{8883D6B0-4065-4366-9E6C-C9920D91EA40}"/>
            </a:ext>
          </a:extLst>
        </xdr:cNvPr>
        <xdr:cNvSpPr txBox="1"/>
      </xdr:nvSpPr>
      <xdr:spPr>
        <a:xfrm>
          <a:off x="9258300" y="14164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a:extLst>
            <a:ext uri="{FF2B5EF4-FFF2-40B4-BE49-F238E27FC236}">
              <a16:creationId xmlns:a16="http://schemas.microsoft.com/office/drawing/2014/main" id="{69B59D97-6CD3-42BF-8541-AD131C48B375}"/>
            </a:ext>
          </a:extLst>
        </xdr:cNvPr>
        <xdr:cNvSpPr/>
      </xdr:nvSpPr>
      <xdr:spPr>
        <a:xfrm>
          <a:off x="9192260" y="141864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a:extLst>
            <a:ext uri="{FF2B5EF4-FFF2-40B4-BE49-F238E27FC236}">
              <a16:creationId xmlns:a16="http://schemas.microsoft.com/office/drawing/2014/main" id="{40378549-37E8-44A7-BF62-717E626D42E9}"/>
            </a:ext>
          </a:extLst>
        </xdr:cNvPr>
        <xdr:cNvSpPr/>
      </xdr:nvSpPr>
      <xdr:spPr>
        <a:xfrm>
          <a:off x="8445500" y="14179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a:extLst>
            <a:ext uri="{FF2B5EF4-FFF2-40B4-BE49-F238E27FC236}">
              <a16:creationId xmlns:a16="http://schemas.microsoft.com/office/drawing/2014/main" id="{FEF44AD4-7217-4E06-B173-8B0E2DFECD30}"/>
            </a:ext>
          </a:extLst>
        </xdr:cNvPr>
        <xdr:cNvSpPr/>
      </xdr:nvSpPr>
      <xdr:spPr>
        <a:xfrm>
          <a:off x="7670800" y="14187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a:extLst>
            <a:ext uri="{FF2B5EF4-FFF2-40B4-BE49-F238E27FC236}">
              <a16:creationId xmlns:a16="http://schemas.microsoft.com/office/drawing/2014/main" id="{D593A42D-3BBA-4D94-8F07-3DC52D8C6C0E}"/>
            </a:ext>
          </a:extLst>
        </xdr:cNvPr>
        <xdr:cNvSpPr/>
      </xdr:nvSpPr>
      <xdr:spPr>
        <a:xfrm>
          <a:off x="6873240" y="14191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a:extLst>
            <a:ext uri="{FF2B5EF4-FFF2-40B4-BE49-F238E27FC236}">
              <a16:creationId xmlns:a16="http://schemas.microsoft.com/office/drawing/2014/main" id="{D44A1366-0F32-4919-B74E-56B7529D8317}"/>
            </a:ext>
          </a:extLst>
        </xdr:cNvPr>
        <xdr:cNvSpPr/>
      </xdr:nvSpPr>
      <xdr:spPr>
        <a:xfrm>
          <a:off x="6098540" y="1415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F333EB4B-FF35-497D-8475-CC6FF75D7DC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4926BCC8-6BCD-46EE-B40C-FDB4D64FE5B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652C0AE-303E-4315-BB96-A67816B2955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9CBB2C56-3298-4B2B-8361-0D36034A9E0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4BA4B8E7-65C7-40F4-8C02-CF01AECD7C1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122555</xdr:rowOff>
    </xdr:from>
    <xdr:to>
      <xdr:col>55</xdr:col>
      <xdr:colOff>50800</xdr:colOff>
      <xdr:row>83</xdr:row>
      <xdr:rowOff>52705</xdr:rowOff>
    </xdr:to>
    <xdr:sp macro="" textlink="">
      <xdr:nvSpPr>
        <xdr:cNvPr id="264" name="楕円 263">
          <a:extLst>
            <a:ext uri="{FF2B5EF4-FFF2-40B4-BE49-F238E27FC236}">
              <a16:creationId xmlns:a16="http://schemas.microsoft.com/office/drawing/2014/main" id="{9C4D5852-CBF9-43C9-83AF-097E6DD3934A}"/>
            </a:ext>
          </a:extLst>
        </xdr:cNvPr>
        <xdr:cNvSpPr/>
      </xdr:nvSpPr>
      <xdr:spPr>
        <a:xfrm>
          <a:off x="9192260" y="13869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145432</xdr:rowOff>
    </xdr:from>
    <xdr:ext cx="469744" cy="259045"/>
    <xdr:sp macro="" textlink="">
      <xdr:nvSpPr>
        <xdr:cNvPr id="265" name="【福祉施設】&#10;一人当たり面積該当値テキスト">
          <a:extLst>
            <a:ext uri="{FF2B5EF4-FFF2-40B4-BE49-F238E27FC236}">
              <a16:creationId xmlns:a16="http://schemas.microsoft.com/office/drawing/2014/main" id="{110F1961-768F-4AAB-BCF8-D7822D081434}"/>
            </a:ext>
          </a:extLst>
        </xdr:cNvPr>
        <xdr:cNvSpPr txBox="1"/>
      </xdr:nvSpPr>
      <xdr:spPr>
        <a:xfrm>
          <a:off x="9258300" y="1372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129412</xdr:rowOff>
    </xdr:from>
    <xdr:to>
      <xdr:col>50</xdr:col>
      <xdr:colOff>165100</xdr:colOff>
      <xdr:row>83</xdr:row>
      <xdr:rowOff>59562</xdr:rowOff>
    </xdr:to>
    <xdr:sp macro="" textlink="">
      <xdr:nvSpPr>
        <xdr:cNvPr id="266" name="楕円 265">
          <a:extLst>
            <a:ext uri="{FF2B5EF4-FFF2-40B4-BE49-F238E27FC236}">
              <a16:creationId xmlns:a16="http://schemas.microsoft.com/office/drawing/2014/main" id="{A08DB0D3-7748-436D-942D-F65E29A6C05C}"/>
            </a:ext>
          </a:extLst>
        </xdr:cNvPr>
        <xdr:cNvSpPr/>
      </xdr:nvSpPr>
      <xdr:spPr>
        <a:xfrm>
          <a:off x="8445500" y="13875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1905</xdr:rowOff>
    </xdr:from>
    <xdr:to>
      <xdr:col>55</xdr:col>
      <xdr:colOff>0</xdr:colOff>
      <xdr:row>83</xdr:row>
      <xdr:rowOff>8762</xdr:rowOff>
    </xdr:to>
    <xdr:cxnSp macro="">
      <xdr:nvCxnSpPr>
        <xdr:cNvPr id="267" name="直線コネクタ 266">
          <a:extLst>
            <a:ext uri="{FF2B5EF4-FFF2-40B4-BE49-F238E27FC236}">
              <a16:creationId xmlns:a16="http://schemas.microsoft.com/office/drawing/2014/main" id="{5FD4EC50-8E94-45C2-A64C-235C17C90AAB}"/>
            </a:ext>
          </a:extLst>
        </xdr:cNvPr>
        <xdr:cNvCxnSpPr/>
      </xdr:nvCxnSpPr>
      <xdr:spPr>
        <a:xfrm flipV="1">
          <a:off x="8496300" y="13916025"/>
          <a:ext cx="7239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141605</xdr:rowOff>
    </xdr:from>
    <xdr:to>
      <xdr:col>46</xdr:col>
      <xdr:colOff>38100</xdr:colOff>
      <xdr:row>83</xdr:row>
      <xdr:rowOff>71755</xdr:rowOff>
    </xdr:to>
    <xdr:sp macro="" textlink="">
      <xdr:nvSpPr>
        <xdr:cNvPr id="268" name="楕円 267">
          <a:extLst>
            <a:ext uri="{FF2B5EF4-FFF2-40B4-BE49-F238E27FC236}">
              <a16:creationId xmlns:a16="http://schemas.microsoft.com/office/drawing/2014/main" id="{E176533D-ABF7-452F-A35A-26FD09B65AD3}"/>
            </a:ext>
          </a:extLst>
        </xdr:cNvPr>
        <xdr:cNvSpPr/>
      </xdr:nvSpPr>
      <xdr:spPr>
        <a:xfrm>
          <a:off x="7670800" y="13888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8762</xdr:rowOff>
    </xdr:from>
    <xdr:to>
      <xdr:col>50</xdr:col>
      <xdr:colOff>114300</xdr:colOff>
      <xdr:row>83</xdr:row>
      <xdr:rowOff>20955</xdr:rowOff>
    </xdr:to>
    <xdr:cxnSp macro="">
      <xdr:nvCxnSpPr>
        <xdr:cNvPr id="269" name="直線コネクタ 268">
          <a:extLst>
            <a:ext uri="{FF2B5EF4-FFF2-40B4-BE49-F238E27FC236}">
              <a16:creationId xmlns:a16="http://schemas.microsoft.com/office/drawing/2014/main" id="{DB5C8489-DA38-4FB5-AD98-AE1CAF53F9D9}"/>
            </a:ext>
          </a:extLst>
        </xdr:cNvPr>
        <xdr:cNvCxnSpPr/>
      </xdr:nvCxnSpPr>
      <xdr:spPr>
        <a:xfrm flipV="1">
          <a:off x="7713980" y="13922882"/>
          <a:ext cx="78232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155321</xdr:rowOff>
    </xdr:from>
    <xdr:to>
      <xdr:col>41</xdr:col>
      <xdr:colOff>101600</xdr:colOff>
      <xdr:row>83</xdr:row>
      <xdr:rowOff>85471</xdr:rowOff>
    </xdr:to>
    <xdr:sp macro="" textlink="">
      <xdr:nvSpPr>
        <xdr:cNvPr id="270" name="楕円 269">
          <a:extLst>
            <a:ext uri="{FF2B5EF4-FFF2-40B4-BE49-F238E27FC236}">
              <a16:creationId xmlns:a16="http://schemas.microsoft.com/office/drawing/2014/main" id="{8C1FA552-0862-4F88-860A-76A758D4FD8B}"/>
            </a:ext>
          </a:extLst>
        </xdr:cNvPr>
        <xdr:cNvSpPr/>
      </xdr:nvSpPr>
      <xdr:spPr>
        <a:xfrm>
          <a:off x="6873240" y="139018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20955</xdr:rowOff>
    </xdr:from>
    <xdr:to>
      <xdr:col>45</xdr:col>
      <xdr:colOff>177800</xdr:colOff>
      <xdr:row>83</xdr:row>
      <xdr:rowOff>34671</xdr:rowOff>
    </xdr:to>
    <xdr:cxnSp macro="">
      <xdr:nvCxnSpPr>
        <xdr:cNvPr id="271" name="直線コネクタ 270">
          <a:extLst>
            <a:ext uri="{FF2B5EF4-FFF2-40B4-BE49-F238E27FC236}">
              <a16:creationId xmlns:a16="http://schemas.microsoft.com/office/drawing/2014/main" id="{072CA8C9-0883-4337-B1C0-0989ED2AECDB}"/>
            </a:ext>
          </a:extLst>
        </xdr:cNvPr>
        <xdr:cNvCxnSpPr/>
      </xdr:nvCxnSpPr>
      <xdr:spPr>
        <a:xfrm flipV="1">
          <a:off x="6924040" y="13935075"/>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159513</xdr:rowOff>
    </xdr:from>
    <xdr:to>
      <xdr:col>36</xdr:col>
      <xdr:colOff>165100</xdr:colOff>
      <xdr:row>83</xdr:row>
      <xdr:rowOff>89663</xdr:rowOff>
    </xdr:to>
    <xdr:sp macro="" textlink="">
      <xdr:nvSpPr>
        <xdr:cNvPr id="272" name="楕円 271">
          <a:extLst>
            <a:ext uri="{FF2B5EF4-FFF2-40B4-BE49-F238E27FC236}">
              <a16:creationId xmlns:a16="http://schemas.microsoft.com/office/drawing/2014/main" id="{45907CEE-AE0A-4831-8B69-36BA8BBBE796}"/>
            </a:ext>
          </a:extLst>
        </xdr:cNvPr>
        <xdr:cNvSpPr/>
      </xdr:nvSpPr>
      <xdr:spPr>
        <a:xfrm>
          <a:off x="6098540" y="139059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34671</xdr:rowOff>
    </xdr:from>
    <xdr:to>
      <xdr:col>41</xdr:col>
      <xdr:colOff>50800</xdr:colOff>
      <xdr:row>83</xdr:row>
      <xdr:rowOff>38863</xdr:rowOff>
    </xdr:to>
    <xdr:cxnSp macro="">
      <xdr:nvCxnSpPr>
        <xdr:cNvPr id="273" name="直線コネクタ 272">
          <a:extLst>
            <a:ext uri="{FF2B5EF4-FFF2-40B4-BE49-F238E27FC236}">
              <a16:creationId xmlns:a16="http://schemas.microsoft.com/office/drawing/2014/main" id="{C558D0F6-AED7-4C5C-AFC9-2D58D794C622}"/>
            </a:ext>
          </a:extLst>
        </xdr:cNvPr>
        <xdr:cNvCxnSpPr/>
      </xdr:nvCxnSpPr>
      <xdr:spPr>
        <a:xfrm flipV="1">
          <a:off x="6149340" y="13948791"/>
          <a:ext cx="7747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274" name="n_1aveValue【福祉施設】&#10;一人当たり面積">
          <a:extLst>
            <a:ext uri="{FF2B5EF4-FFF2-40B4-BE49-F238E27FC236}">
              <a16:creationId xmlns:a16="http://schemas.microsoft.com/office/drawing/2014/main" id="{B2193F34-AE9B-4DE6-A482-D6F3AD7A5CB8}"/>
            </a:ext>
          </a:extLst>
        </xdr:cNvPr>
        <xdr:cNvSpPr txBox="1"/>
      </xdr:nvSpPr>
      <xdr:spPr>
        <a:xfrm>
          <a:off x="8271587" y="1426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275" name="n_2aveValue【福祉施設】&#10;一人当たり面積">
          <a:extLst>
            <a:ext uri="{FF2B5EF4-FFF2-40B4-BE49-F238E27FC236}">
              <a16:creationId xmlns:a16="http://schemas.microsoft.com/office/drawing/2014/main" id="{738DEE6B-9F03-4AA7-8702-8003B7463676}"/>
            </a:ext>
          </a:extLst>
        </xdr:cNvPr>
        <xdr:cNvSpPr txBox="1"/>
      </xdr:nvSpPr>
      <xdr:spPr>
        <a:xfrm>
          <a:off x="7509587" y="1427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30878</xdr:rowOff>
    </xdr:from>
    <xdr:ext cx="469744" cy="259045"/>
    <xdr:sp macro="" textlink="">
      <xdr:nvSpPr>
        <xdr:cNvPr id="276" name="n_3aveValue【福祉施設】&#10;一人当たり面積">
          <a:extLst>
            <a:ext uri="{FF2B5EF4-FFF2-40B4-BE49-F238E27FC236}">
              <a16:creationId xmlns:a16="http://schemas.microsoft.com/office/drawing/2014/main" id="{48A919AC-5A9D-484D-A35D-96068D259201}"/>
            </a:ext>
          </a:extLst>
        </xdr:cNvPr>
        <xdr:cNvSpPr txBox="1"/>
      </xdr:nvSpPr>
      <xdr:spPr>
        <a:xfrm>
          <a:off x="6712027" y="1428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277" name="n_4aveValue【福祉施設】&#10;一人当たり面積">
          <a:extLst>
            <a:ext uri="{FF2B5EF4-FFF2-40B4-BE49-F238E27FC236}">
              <a16:creationId xmlns:a16="http://schemas.microsoft.com/office/drawing/2014/main" id="{C27AE784-9591-4763-95CD-85A4B53C9473}"/>
            </a:ext>
          </a:extLst>
        </xdr:cNvPr>
        <xdr:cNvSpPr txBox="1"/>
      </xdr:nvSpPr>
      <xdr:spPr>
        <a:xfrm>
          <a:off x="5937327" y="1424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76089</xdr:rowOff>
    </xdr:from>
    <xdr:ext cx="469744" cy="259045"/>
    <xdr:sp macro="" textlink="">
      <xdr:nvSpPr>
        <xdr:cNvPr id="278" name="n_1mainValue【福祉施設】&#10;一人当たり面積">
          <a:extLst>
            <a:ext uri="{FF2B5EF4-FFF2-40B4-BE49-F238E27FC236}">
              <a16:creationId xmlns:a16="http://schemas.microsoft.com/office/drawing/2014/main" id="{B2AE1CC7-39E4-4E34-9651-76F06F505543}"/>
            </a:ext>
          </a:extLst>
        </xdr:cNvPr>
        <xdr:cNvSpPr txBox="1"/>
      </xdr:nvSpPr>
      <xdr:spPr>
        <a:xfrm>
          <a:off x="8271587" y="1365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88282</xdr:rowOff>
    </xdr:from>
    <xdr:ext cx="469744" cy="259045"/>
    <xdr:sp macro="" textlink="">
      <xdr:nvSpPr>
        <xdr:cNvPr id="279" name="n_2mainValue【福祉施設】&#10;一人当たり面積">
          <a:extLst>
            <a:ext uri="{FF2B5EF4-FFF2-40B4-BE49-F238E27FC236}">
              <a16:creationId xmlns:a16="http://schemas.microsoft.com/office/drawing/2014/main" id="{9DD1CCCD-DED8-46EA-BB40-5946C386FF5F}"/>
            </a:ext>
          </a:extLst>
        </xdr:cNvPr>
        <xdr:cNvSpPr txBox="1"/>
      </xdr:nvSpPr>
      <xdr:spPr>
        <a:xfrm>
          <a:off x="7509587" y="1366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101998</xdr:rowOff>
    </xdr:from>
    <xdr:ext cx="469744" cy="259045"/>
    <xdr:sp macro="" textlink="">
      <xdr:nvSpPr>
        <xdr:cNvPr id="280" name="n_3mainValue【福祉施設】&#10;一人当たり面積">
          <a:extLst>
            <a:ext uri="{FF2B5EF4-FFF2-40B4-BE49-F238E27FC236}">
              <a16:creationId xmlns:a16="http://schemas.microsoft.com/office/drawing/2014/main" id="{6E66BFDA-D65C-46FA-9F0A-B29D6CF2B85C}"/>
            </a:ext>
          </a:extLst>
        </xdr:cNvPr>
        <xdr:cNvSpPr txBox="1"/>
      </xdr:nvSpPr>
      <xdr:spPr>
        <a:xfrm>
          <a:off x="6712027" y="1368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106190</xdr:rowOff>
    </xdr:from>
    <xdr:ext cx="469744" cy="259045"/>
    <xdr:sp macro="" textlink="">
      <xdr:nvSpPr>
        <xdr:cNvPr id="281" name="n_4mainValue【福祉施設】&#10;一人当たり面積">
          <a:extLst>
            <a:ext uri="{FF2B5EF4-FFF2-40B4-BE49-F238E27FC236}">
              <a16:creationId xmlns:a16="http://schemas.microsoft.com/office/drawing/2014/main" id="{D8218E20-5775-4A59-B44B-0092646285B8}"/>
            </a:ext>
          </a:extLst>
        </xdr:cNvPr>
        <xdr:cNvSpPr txBox="1"/>
      </xdr:nvSpPr>
      <xdr:spPr>
        <a:xfrm>
          <a:off x="5937327" y="1368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9B4F1DE8-1C4D-4857-A123-8CF06B23F53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C4B1BBBF-4089-4804-BF6E-7ACAA83565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ADB9AEFF-0D91-474E-A697-7A017280295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C66E60EE-0899-47E6-8D78-E7FB53B0470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879C1685-6B34-4367-A15A-2BD41F2DD291}"/>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AB00E6F4-D636-4036-A2DC-08F7AB97FD1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306E1064-6B9B-40C3-BC78-F6A9E7130BA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E3F3F670-42D9-4A3E-8E79-44C314F57FA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AD08B21A-148A-42FE-AEA2-F7CC2D2C992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5AB9E731-360F-4B5F-9C4D-F505438E2A4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76BA79C6-2814-4E18-AC84-BD0395608E1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03A401F1-EFA4-4FA5-BB8A-3240E6A8E5A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368CE2DD-B28E-4B8C-87F6-D8B3580F0EE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59167F53-3063-4488-8912-838EF75BCC1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8B069C4F-97D9-4068-8488-FB324C8B49B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42275775-DEA2-4B0E-A193-3AB3223D8CE7}"/>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82677AD2-E291-4D4D-A991-4B9166DB88E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D89D4DC3-EA31-4B0F-BA20-22F5E15F549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C5733535-CEBD-4660-94A9-B7DBD5AD08F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C355E290-451B-44CB-8CF7-CBAA3BB30E2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CCE5BD02-115D-4C58-BB9C-ED510CD423F3}"/>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33A2D16F-3F1C-4B56-A594-5EFADC41585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C846070F-B822-4327-82CE-30CE8EA792A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88A1FAB3-0531-4952-BF87-7F3F6DC763F8}"/>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C2BCEB78-5A86-4156-AE93-2C90260E12E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57526FAF-8C21-4FC4-B6E2-713BD637CCB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ADF99453-9CC3-4C32-989B-EEBE5310551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a:extLst>
            <a:ext uri="{FF2B5EF4-FFF2-40B4-BE49-F238E27FC236}">
              <a16:creationId xmlns:a16="http://schemas.microsoft.com/office/drawing/2014/main" id="{AD868081-C03B-451A-A8B9-F91B4CB5992F}"/>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a:extLst>
            <a:ext uri="{FF2B5EF4-FFF2-40B4-BE49-F238E27FC236}">
              <a16:creationId xmlns:a16="http://schemas.microsoft.com/office/drawing/2014/main" id="{2F745F4D-5AB5-4B1A-9CF3-93075284E544}"/>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a:extLst>
            <a:ext uri="{FF2B5EF4-FFF2-40B4-BE49-F238E27FC236}">
              <a16:creationId xmlns:a16="http://schemas.microsoft.com/office/drawing/2014/main" id="{6051484E-A6AB-4237-92A5-F115EE7F24FD}"/>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a:extLst>
            <a:ext uri="{FF2B5EF4-FFF2-40B4-BE49-F238E27FC236}">
              <a16:creationId xmlns:a16="http://schemas.microsoft.com/office/drawing/2014/main" id="{5A2E29CD-E03C-4B8B-A86E-9920C6C38E9F}"/>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a:extLst>
            <a:ext uri="{FF2B5EF4-FFF2-40B4-BE49-F238E27FC236}">
              <a16:creationId xmlns:a16="http://schemas.microsoft.com/office/drawing/2014/main" id="{1F371CCC-92E7-4966-8317-2359028BF374}"/>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a:extLst>
            <a:ext uri="{FF2B5EF4-FFF2-40B4-BE49-F238E27FC236}">
              <a16:creationId xmlns:a16="http://schemas.microsoft.com/office/drawing/2014/main" id="{9FD3BEC3-585E-4B11-8BD4-B153E354CB54}"/>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a:extLst>
            <a:ext uri="{FF2B5EF4-FFF2-40B4-BE49-F238E27FC236}">
              <a16:creationId xmlns:a16="http://schemas.microsoft.com/office/drawing/2014/main" id="{DAF0B563-7298-412E-8771-08689B5E69AF}"/>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a:extLst>
            <a:ext uri="{FF2B5EF4-FFF2-40B4-BE49-F238E27FC236}">
              <a16:creationId xmlns:a16="http://schemas.microsoft.com/office/drawing/2014/main" id="{EBE7A5F1-A659-4F0A-8364-B336F38D0E72}"/>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a:extLst>
            <a:ext uri="{FF2B5EF4-FFF2-40B4-BE49-F238E27FC236}">
              <a16:creationId xmlns:a16="http://schemas.microsoft.com/office/drawing/2014/main" id="{3BABC618-E05A-47CF-B3F5-80504DEC8C96}"/>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a:extLst>
            <a:ext uri="{FF2B5EF4-FFF2-40B4-BE49-F238E27FC236}">
              <a16:creationId xmlns:a16="http://schemas.microsoft.com/office/drawing/2014/main" id="{1C08EE90-F9EC-4B9D-B598-9EEF51449455}"/>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a:extLst>
            <a:ext uri="{FF2B5EF4-FFF2-40B4-BE49-F238E27FC236}">
              <a16:creationId xmlns:a16="http://schemas.microsoft.com/office/drawing/2014/main" id="{1AC85C8C-21F5-48C0-9913-92A6084F6665}"/>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a:extLst>
            <a:ext uri="{FF2B5EF4-FFF2-40B4-BE49-F238E27FC236}">
              <a16:creationId xmlns:a16="http://schemas.microsoft.com/office/drawing/2014/main" id="{CBEAD287-6E51-4562-8E9B-665E3C3D4486}"/>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21ACD41F-36B7-4CEA-8BD0-6DD579AC1C1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a:extLst>
            <a:ext uri="{FF2B5EF4-FFF2-40B4-BE49-F238E27FC236}">
              <a16:creationId xmlns:a16="http://schemas.microsoft.com/office/drawing/2014/main" id="{0AD5720F-7E8B-4B9D-A3B2-56850F490C7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23" name="直線コネクタ 322">
          <a:extLst>
            <a:ext uri="{FF2B5EF4-FFF2-40B4-BE49-F238E27FC236}">
              <a16:creationId xmlns:a16="http://schemas.microsoft.com/office/drawing/2014/main" id="{281994E3-2323-4406-97CE-E923EEA361B7}"/>
            </a:ext>
          </a:extLst>
        </xdr:cNvPr>
        <xdr:cNvCxnSpPr/>
      </xdr:nvCxnSpPr>
      <xdr:spPr>
        <a:xfrm flipV="1">
          <a:off x="14375764" y="560015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a:extLst>
            <a:ext uri="{FF2B5EF4-FFF2-40B4-BE49-F238E27FC236}">
              <a16:creationId xmlns:a16="http://schemas.microsoft.com/office/drawing/2014/main" id="{7936EFF5-453F-40DF-8BCF-8EDF0843A00A}"/>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a:extLst>
            <a:ext uri="{FF2B5EF4-FFF2-40B4-BE49-F238E27FC236}">
              <a16:creationId xmlns:a16="http://schemas.microsoft.com/office/drawing/2014/main" id="{020AD76F-A196-4080-8523-806F84B8E234}"/>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26" name="【一般廃棄物処理施設】&#10;有形固定資産減価償却率最大値テキスト">
          <a:extLst>
            <a:ext uri="{FF2B5EF4-FFF2-40B4-BE49-F238E27FC236}">
              <a16:creationId xmlns:a16="http://schemas.microsoft.com/office/drawing/2014/main" id="{96135343-E935-4429-8453-C3985BC0D395}"/>
            </a:ext>
          </a:extLst>
        </xdr:cNvPr>
        <xdr:cNvSpPr txBox="1"/>
      </xdr:nvSpPr>
      <xdr:spPr>
        <a:xfrm>
          <a:off x="14414500" y="5379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27" name="直線コネクタ 326">
          <a:extLst>
            <a:ext uri="{FF2B5EF4-FFF2-40B4-BE49-F238E27FC236}">
              <a16:creationId xmlns:a16="http://schemas.microsoft.com/office/drawing/2014/main" id="{94F4CE74-FEAA-4459-9FBC-1762CDCC7EA0}"/>
            </a:ext>
          </a:extLst>
        </xdr:cNvPr>
        <xdr:cNvCxnSpPr/>
      </xdr:nvCxnSpPr>
      <xdr:spPr>
        <a:xfrm>
          <a:off x="14287500" y="5600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69142</xdr:rowOff>
    </xdr:from>
    <xdr:ext cx="405111" cy="259045"/>
    <xdr:sp macro="" textlink="">
      <xdr:nvSpPr>
        <xdr:cNvPr id="328" name="【一般廃棄物処理施設】&#10;有形固定資産減価償却率平均値テキスト">
          <a:extLst>
            <a:ext uri="{FF2B5EF4-FFF2-40B4-BE49-F238E27FC236}">
              <a16:creationId xmlns:a16="http://schemas.microsoft.com/office/drawing/2014/main" id="{D81FA675-4387-40F8-9F31-6F171722AA0B}"/>
            </a:ext>
          </a:extLst>
        </xdr:cNvPr>
        <xdr:cNvSpPr txBox="1"/>
      </xdr:nvSpPr>
      <xdr:spPr>
        <a:xfrm>
          <a:off x="14414500" y="6439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329" name="フローチャート: 判断 328">
          <a:extLst>
            <a:ext uri="{FF2B5EF4-FFF2-40B4-BE49-F238E27FC236}">
              <a16:creationId xmlns:a16="http://schemas.microsoft.com/office/drawing/2014/main" id="{6ACAFAEC-58C4-402E-8BE6-2B02DA7ECD3D}"/>
            </a:ext>
          </a:extLst>
        </xdr:cNvPr>
        <xdr:cNvSpPr/>
      </xdr:nvSpPr>
      <xdr:spPr>
        <a:xfrm>
          <a:off x="14325600" y="64610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330" name="フローチャート: 判断 329">
          <a:extLst>
            <a:ext uri="{FF2B5EF4-FFF2-40B4-BE49-F238E27FC236}">
              <a16:creationId xmlns:a16="http://schemas.microsoft.com/office/drawing/2014/main" id="{46736F78-10D7-4F23-9506-3A6AAD4AC0CD}"/>
            </a:ext>
          </a:extLst>
        </xdr:cNvPr>
        <xdr:cNvSpPr/>
      </xdr:nvSpPr>
      <xdr:spPr>
        <a:xfrm>
          <a:off x="13578840" y="6451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331" name="フローチャート: 判断 330">
          <a:extLst>
            <a:ext uri="{FF2B5EF4-FFF2-40B4-BE49-F238E27FC236}">
              <a16:creationId xmlns:a16="http://schemas.microsoft.com/office/drawing/2014/main" id="{51792861-D22F-4E41-B9CD-B7D83D264DE3}"/>
            </a:ext>
          </a:extLst>
        </xdr:cNvPr>
        <xdr:cNvSpPr/>
      </xdr:nvSpPr>
      <xdr:spPr>
        <a:xfrm>
          <a:off x="12804140" y="638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332" name="フローチャート: 判断 331">
          <a:extLst>
            <a:ext uri="{FF2B5EF4-FFF2-40B4-BE49-F238E27FC236}">
              <a16:creationId xmlns:a16="http://schemas.microsoft.com/office/drawing/2014/main" id="{E37C7C64-4CAC-41AC-AAA5-4E3CD34AA787}"/>
            </a:ext>
          </a:extLst>
        </xdr:cNvPr>
        <xdr:cNvSpPr/>
      </xdr:nvSpPr>
      <xdr:spPr>
        <a:xfrm>
          <a:off x="12029440" y="6405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33" name="フローチャート: 判断 332">
          <a:extLst>
            <a:ext uri="{FF2B5EF4-FFF2-40B4-BE49-F238E27FC236}">
              <a16:creationId xmlns:a16="http://schemas.microsoft.com/office/drawing/2014/main" id="{47D42E96-7276-4CD4-A4F2-32DEA01E2163}"/>
            </a:ext>
          </a:extLst>
        </xdr:cNvPr>
        <xdr:cNvSpPr/>
      </xdr:nvSpPr>
      <xdr:spPr>
        <a:xfrm>
          <a:off x="1123188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B9574756-18CF-4193-B59A-0DCAB56A3D2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276D2B6-0629-49A1-8B0C-458AA938F7E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2E1D60C0-D3C2-4D9E-8674-69F6D4F6F7D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28676136-AF24-4A18-AF74-69AA65D91A4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A926815B-57CB-43F5-86DD-8D01886E669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123372</xdr:rowOff>
    </xdr:from>
    <xdr:to>
      <xdr:col>85</xdr:col>
      <xdr:colOff>177800</xdr:colOff>
      <xdr:row>38</xdr:row>
      <xdr:rowOff>53522</xdr:rowOff>
    </xdr:to>
    <xdr:sp macro="" textlink="">
      <xdr:nvSpPr>
        <xdr:cNvPr id="339" name="楕円 338">
          <a:extLst>
            <a:ext uri="{FF2B5EF4-FFF2-40B4-BE49-F238E27FC236}">
              <a16:creationId xmlns:a16="http://schemas.microsoft.com/office/drawing/2014/main" id="{AE3629DB-BFE9-4CB4-922A-2C2B4721E4AC}"/>
            </a:ext>
          </a:extLst>
        </xdr:cNvPr>
        <xdr:cNvSpPr/>
      </xdr:nvSpPr>
      <xdr:spPr>
        <a:xfrm>
          <a:off x="14325600" y="632605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146249</xdr:rowOff>
    </xdr:from>
    <xdr:ext cx="405111" cy="259045"/>
    <xdr:sp macro="" textlink="">
      <xdr:nvSpPr>
        <xdr:cNvPr id="340" name="【一般廃棄物処理施設】&#10;有形固定資産減価償却率該当値テキスト">
          <a:extLst>
            <a:ext uri="{FF2B5EF4-FFF2-40B4-BE49-F238E27FC236}">
              <a16:creationId xmlns:a16="http://schemas.microsoft.com/office/drawing/2014/main" id="{2D82DD77-0D68-40DC-BDBD-7D17030D6FCA}"/>
            </a:ext>
          </a:extLst>
        </xdr:cNvPr>
        <xdr:cNvSpPr txBox="1"/>
      </xdr:nvSpPr>
      <xdr:spPr>
        <a:xfrm>
          <a:off x="14414500" y="6181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69487</xdr:rowOff>
    </xdr:from>
    <xdr:to>
      <xdr:col>81</xdr:col>
      <xdr:colOff>101600</xdr:colOff>
      <xdr:row>37</xdr:row>
      <xdr:rowOff>171087</xdr:rowOff>
    </xdr:to>
    <xdr:sp macro="" textlink="">
      <xdr:nvSpPr>
        <xdr:cNvPr id="341" name="楕円 340">
          <a:extLst>
            <a:ext uri="{FF2B5EF4-FFF2-40B4-BE49-F238E27FC236}">
              <a16:creationId xmlns:a16="http://schemas.microsoft.com/office/drawing/2014/main" id="{2AD53662-E511-4AA9-A953-BA6D442CC70D}"/>
            </a:ext>
          </a:extLst>
        </xdr:cNvPr>
        <xdr:cNvSpPr/>
      </xdr:nvSpPr>
      <xdr:spPr>
        <a:xfrm>
          <a:off x="13578840" y="62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120287</xdr:rowOff>
    </xdr:from>
    <xdr:to>
      <xdr:col>85</xdr:col>
      <xdr:colOff>127000</xdr:colOff>
      <xdr:row>38</xdr:row>
      <xdr:rowOff>2722</xdr:rowOff>
    </xdr:to>
    <xdr:cxnSp macro="">
      <xdr:nvCxnSpPr>
        <xdr:cNvPr id="342" name="直線コネクタ 341">
          <a:extLst>
            <a:ext uri="{FF2B5EF4-FFF2-40B4-BE49-F238E27FC236}">
              <a16:creationId xmlns:a16="http://schemas.microsoft.com/office/drawing/2014/main" id="{FFB64FC7-F5DC-4508-8174-C8D3FD55D4AD}"/>
            </a:ext>
          </a:extLst>
        </xdr:cNvPr>
        <xdr:cNvCxnSpPr/>
      </xdr:nvCxnSpPr>
      <xdr:spPr>
        <a:xfrm>
          <a:off x="13629640" y="6322967"/>
          <a:ext cx="746760" cy="5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15603</xdr:rowOff>
    </xdr:from>
    <xdr:to>
      <xdr:col>76</xdr:col>
      <xdr:colOff>165100</xdr:colOff>
      <xdr:row>37</xdr:row>
      <xdr:rowOff>117203</xdr:rowOff>
    </xdr:to>
    <xdr:sp macro="" textlink="">
      <xdr:nvSpPr>
        <xdr:cNvPr id="343" name="楕円 342">
          <a:extLst>
            <a:ext uri="{FF2B5EF4-FFF2-40B4-BE49-F238E27FC236}">
              <a16:creationId xmlns:a16="http://schemas.microsoft.com/office/drawing/2014/main" id="{B95DF82C-43E2-4556-9C27-7B964A79E294}"/>
            </a:ext>
          </a:extLst>
        </xdr:cNvPr>
        <xdr:cNvSpPr/>
      </xdr:nvSpPr>
      <xdr:spPr>
        <a:xfrm>
          <a:off x="12804140" y="621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66403</xdr:rowOff>
    </xdr:from>
    <xdr:to>
      <xdr:col>81</xdr:col>
      <xdr:colOff>50800</xdr:colOff>
      <xdr:row>37</xdr:row>
      <xdr:rowOff>120287</xdr:rowOff>
    </xdr:to>
    <xdr:cxnSp macro="">
      <xdr:nvCxnSpPr>
        <xdr:cNvPr id="344" name="直線コネクタ 343">
          <a:extLst>
            <a:ext uri="{FF2B5EF4-FFF2-40B4-BE49-F238E27FC236}">
              <a16:creationId xmlns:a16="http://schemas.microsoft.com/office/drawing/2014/main" id="{78FC0653-7F11-4830-AC06-E0E50BFF730C}"/>
            </a:ext>
          </a:extLst>
        </xdr:cNvPr>
        <xdr:cNvCxnSpPr/>
      </xdr:nvCxnSpPr>
      <xdr:spPr>
        <a:xfrm>
          <a:off x="12854940" y="6269083"/>
          <a:ext cx="7747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134801</xdr:rowOff>
    </xdr:from>
    <xdr:to>
      <xdr:col>72</xdr:col>
      <xdr:colOff>38100</xdr:colOff>
      <xdr:row>37</xdr:row>
      <xdr:rowOff>64951</xdr:rowOff>
    </xdr:to>
    <xdr:sp macro="" textlink="">
      <xdr:nvSpPr>
        <xdr:cNvPr id="345" name="楕円 344">
          <a:extLst>
            <a:ext uri="{FF2B5EF4-FFF2-40B4-BE49-F238E27FC236}">
              <a16:creationId xmlns:a16="http://schemas.microsoft.com/office/drawing/2014/main" id="{0C5042DB-40CD-4C7C-BC4C-77462DD55ED3}"/>
            </a:ext>
          </a:extLst>
        </xdr:cNvPr>
        <xdr:cNvSpPr/>
      </xdr:nvSpPr>
      <xdr:spPr>
        <a:xfrm>
          <a:off x="12029440" y="61698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14151</xdr:rowOff>
    </xdr:from>
    <xdr:to>
      <xdr:col>76</xdr:col>
      <xdr:colOff>114300</xdr:colOff>
      <xdr:row>37</xdr:row>
      <xdr:rowOff>66403</xdr:rowOff>
    </xdr:to>
    <xdr:cxnSp macro="">
      <xdr:nvCxnSpPr>
        <xdr:cNvPr id="346" name="直線コネクタ 345">
          <a:extLst>
            <a:ext uri="{FF2B5EF4-FFF2-40B4-BE49-F238E27FC236}">
              <a16:creationId xmlns:a16="http://schemas.microsoft.com/office/drawing/2014/main" id="{8DE9047D-FC4B-4627-AAD5-C46AD1B5FF06}"/>
            </a:ext>
          </a:extLst>
        </xdr:cNvPr>
        <xdr:cNvCxnSpPr/>
      </xdr:nvCxnSpPr>
      <xdr:spPr>
        <a:xfrm>
          <a:off x="12072620" y="6216831"/>
          <a:ext cx="78232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128270</xdr:rowOff>
    </xdr:from>
    <xdr:to>
      <xdr:col>67</xdr:col>
      <xdr:colOff>101600</xdr:colOff>
      <xdr:row>37</xdr:row>
      <xdr:rowOff>58420</xdr:rowOff>
    </xdr:to>
    <xdr:sp macro="" textlink="">
      <xdr:nvSpPr>
        <xdr:cNvPr id="347" name="楕円 346">
          <a:extLst>
            <a:ext uri="{FF2B5EF4-FFF2-40B4-BE49-F238E27FC236}">
              <a16:creationId xmlns:a16="http://schemas.microsoft.com/office/drawing/2014/main" id="{1F636BC9-13C7-40D9-B3CF-B7CC7E5BA6B4}"/>
            </a:ext>
          </a:extLst>
        </xdr:cNvPr>
        <xdr:cNvSpPr/>
      </xdr:nvSpPr>
      <xdr:spPr>
        <a:xfrm>
          <a:off x="11231880" y="616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7620</xdr:rowOff>
    </xdr:from>
    <xdr:to>
      <xdr:col>71</xdr:col>
      <xdr:colOff>177800</xdr:colOff>
      <xdr:row>37</xdr:row>
      <xdr:rowOff>14151</xdr:rowOff>
    </xdr:to>
    <xdr:cxnSp macro="">
      <xdr:nvCxnSpPr>
        <xdr:cNvPr id="348" name="直線コネクタ 347">
          <a:extLst>
            <a:ext uri="{FF2B5EF4-FFF2-40B4-BE49-F238E27FC236}">
              <a16:creationId xmlns:a16="http://schemas.microsoft.com/office/drawing/2014/main" id="{92213AC9-B122-4445-BE47-15A04C85DF1E}"/>
            </a:ext>
          </a:extLst>
        </xdr:cNvPr>
        <xdr:cNvCxnSpPr/>
      </xdr:nvCxnSpPr>
      <xdr:spPr>
        <a:xfrm>
          <a:off x="11282680" y="6210300"/>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2194</xdr:rowOff>
    </xdr:from>
    <xdr:ext cx="405111" cy="259045"/>
    <xdr:sp macro="" textlink="">
      <xdr:nvSpPr>
        <xdr:cNvPr id="349" name="n_1aveValue【一般廃棄物処理施設】&#10;有形固定資産減価償却率">
          <a:extLst>
            <a:ext uri="{FF2B5EF4-FFF2-40B4-BE49-F238E27FC236}">
              <a16:creationId xmlns:a16="http://schemas.microsoft.com/office/drawing/2014/main" id="{D7BCE3A8-F7E9-456B-B75F-57A3B87F094F}"/>
            </a:ext>
          </a:extLst>
        </xdr:cNvPr>
        <xdr:cNvSpPr txBox="1"/>
      </xdr:nvSpPr>
      <xdr:spPr>
        <a:xfrm>
          <a:off x="134372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111596</xdr:rowOff>
    </xdr:from>
    <xdr:ext cx="405111" cy="259045"/>
    <xdr:sp macro="" textlink="">
      <xdr:nvSpPr>
        <xdr:cNvPr id="350" name="n_2aveValue【一般廃棄物処理施設】&#10;有形固定資産減価償却率">
          <a:extLst>
            <a:ext uri="{FF2B5EF4-FFF2-40B4-BE49-F238E27FC236}">
              <a16:creationId xmlns:a16="http://schemas.microsoft.com/office/drawing/2014/main" id="{3248EA9E-E868-4257-9E84-7C834D5C08CF}"/>
            </a:ext>
          </a:extLst>
        </xdr:cNvPr>
        <xdr:cNvSpPr txBox="1"/>
      </xdr:nvSpPr>
      <xdr:spPr>
        <a:xfrm>
          <a:off x="12675244" y="648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351" name="n_3aveValue【一般廃棄物処理施設】&#10;有形固定資産減価償却率">
          <a:extLst>
            <a:ext uri="{FF2B5EF4-FFF2-40B4-BE49-F238E27FC236}">
              <a16:creationId xmlns:a16="http://schemas.microsoft.com/office/drawing/2014/main" id="{8CE09E4F-E338-4576-B9D8-0979CD5A4E28}"/>
            </a:ext>
          </a:extLst>
        </xdr:cNvPr>
        <xdr:cNvSpPr txBox="1"/>
      </xdr:nvSpPr>
      <xdr:spPr>
        <a:xfrm>
          <a:off x="11900544" y="6498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352" name="n_4aveValue【一般廃棄物処理施設】&#10;有形固定資産減価償却率">
          <a:extLst>
            <a:ext uri="{FF2B5EF4-FFF2-40B4-BE49-F238E27FC236}">
              <a16:creationId xmlns:a16="http://schemas.microsoft.com/office/drawing/2014/main" id="{99B78A21-6D92-4108-AB96-77C1621D1958}"/>
            </a:ext>
          </a:extLst>
        </xdr:cNvPr>
        <xdr:cNvSpPr txBox="1"/>
      </xdr:nvSpPr>
      <xdr:spPr>
        <a:xfrm>
          <a:off x="1110298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16164</xdr:rowOff>
    </xdr:from>
    <xdr:ext cx="405111" cy="259045"/>
    <xdr:sp macro="" textlink="">
      <xdr:nvSpPr>
        <xdr:cNvPr id="353" name="n_1mainValue【一般廃棄物処理施設】&#10;有形固定資産減価償却率">
          <a:extLst>
            <a:ext uri="{FF2B5EF4-FFF2-40B4-BE49-F238E27FC236}">
              <a16:creationId xmlns:a16="http://schemas.microsoft.com/office/drawing/2014/main" id="{C4FE5D46-33F5-484C-979A-EC5E0F150C27}"/>
            </a:ext>
          </a:extLst>
        </xdr:cNvPr>
        <xdr:cNvSpPr txBox="1"/>
      </xdr:nvSpPr>
      <xdr:spPr>
        <a:xfrm>
          <a:off x="134372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133730</xdr:rowOff>
    </xdr:from>
    <xdr:ext cx="405111" cy="259045"/>
    <xdr:sp macro="" textlink="">
      <xdr:nvSpPr>
        <xdr:cNvPr id="354" name="n_2mainValue【一般廃棄物処理施設】&#10;有形固定資産減価償却率">
          <a:extLst>
            <a:ext uri="{FF2B5EF4-FFF2-40B4-BE49-F238E27FC236}">
              <a16:creationId xmlns:a16="http://schemas.microsoft.com/office/drawing/2014/main" id="{0344EE4A-5302-4337-AE87-74B5B4FC57FD}"/>
            </a:ext>
          </a:extLst>
        </xdr:cNvPr>
        <xdr:cNvSpPr txBox="1"/>
      </xdr:nvSpPr>
      <xdr:spPr>
        <a:xfrm>
          <a:off x="1267524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81478</xdr:rowOff>
    </xdr:from>
    <xdr:ext cx="405111" cy="259045"/>
    <xdr:sp macro="" textlink="">
      <xdr:nvSpPr>
        <xdr:cNvPr id="355" name="n_3mainValue【一般廃棄物処理施設】&#10;有形固定資産減価償却率">
          <a:extLst>
            <a:ext uri="{FF2B5EF4-FFF2-40B4-BE49-F238E27FC236}">
              <a16:creationId xmlns:a16="http://schemas.microsoft.com/office/drawing/2014/main" id="{1DDFE331-409E-4822-84B4-F050814558B5}"/>
            </a:ext>
          </a:extLst>
        </xdr:cNvPr>
        <xdr:cNvSpPr txBox="1"/>
      </xdr:nvSpPr>
      <xdr:spPr>
        <a:xfrm>
          <a:off x="11900544" y="594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356" name="n_4mainValue【一般廃棄物処理施設】&#10;有形固定資産減価償却率">
          <a:extLst>
            <a:ext uri="{FF2B5EF4-FFF2-40B4-BE49-F238E27FC236}">
              <a16:creationId xmlns:a16="http://schemas.microsoft.com/office/drawing/2014/main" id="{03ED4744-39ED-4D96-99D5-E178993B6151}"/>
            </a:ext>
          </a:extLst>
        </xdr:cNvPr>
        <xdr:cNvSpPr txBox="1"/>
      </xdr:nvSpPr>
      <xdr:spPr>
        <a:xfrm>
          <a:off x="1110298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a:extLst>
            <a:ext uri="{FF2B5EF4-FFF2-40B4-BE49-F238E27FC236}">
              <a16:creationId xmlns:a16="http://schemas.microsoft.com/office/drawing/2014/main" id="{01F2665B-FD53-4303-9B91-DB6F62F8CF4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a:extLst>
            <a:ext uri="{FF2B5EF4-FFF2-40B4-BE49-F238E27FC236}">
              <a16:creationId xmlns:a16="http://schemas.microsoft.com/office/drawing/2014/main" id="{1EE438F5-DC57-45F4-BC8E-8688FCDB17F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a:extLst>
            <a:ext uri="{FF2B5EF4-FFF2-40B4-BE49-F238E27FC236}">
              <a16:creationId xmlns:a16="http://schemas.microsoft.com/office/drawing/2014/main" id="{A0FA58A9-CC24-4063-9B96-031841FA17E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a:extLst>
            <a:ext uri="{FF2B5EF4-FFF2-40B4-BE49-F238E27FC236}">
              <a16:creationId xmlns:a16="http://schemas.microsoft.com/office/drawing/2014/main" id="{5FF8C875-4F6A-4D4F-AED2-AE1491B705E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a:extLst>
            <a:ext uri="{FF2B5EF4-FFF2-40B4-BE49-F238E27FC236}">
              <a16:creationId xmlns:a16="http://schemas.microsoft.com/office/drawing/2014/main" id="{507051DD-CB77-4F31-8B86-7AA4D7E97EB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a:extLst>
            <a:ext uri="{FF2B5EF4-FFF2-40B4-BE49-F238E27FC236}">
              <a16:creationId xmlns:a16="http://schemas.microsoft.com/office/drawing/2014/main" id="{38704026-BB25-45FD-B442-AFC3B0E8F3A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a:extLst>
            <a:ext uri="{FF2B5EF4-FFF2-40B4-BE49-F238E27FC236}">
              <a16:creationId xmlns:a16="http://schemas.microsoft.com/office/drawing/2014/main" id="{C9605DAC-7EC0-4F99-9836-2040EFC5D07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a:extLst>
            <a:ext uri="{FF2B5EF4-FFF2-40B4-BE49-F238E27FC236}">
              <a16:creationId xmlns:a16="http://schemas.microsoft.com/office/drawing/2014/main" id="{297F75A4-563E-4CD3-8D5D-CB8DD84D298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a:extLst>
            <a:ext uri="{FF2B5EF4-FFF2-40B4-BE49-F238E27FC236}">
              <a16:creationId xmlns:a16="http://schemas.microsoft.com/office/drawing/2014/main" id="{F5258414-700D-43D3-AF50-881672FAEB4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a:extLst>
            <a:ext uri="{FF2B5EF4-FFF2-40B4-BE49-F238E27FC236}">
              <a16:creationId xmlns:a16="http://schemas.microsoft.com/office/drawing/2014/main" id="{634471FE-BE63-4FE1-98C7-A4A78F769A56}"/>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7" name="直線コネクタ 366">
          <a:extLst>
            <a:ext uri="{FF2B5EF4-FFF2-40B4-BE49-F238E27FC236}">
              <a16:creationId xmlns:a16="http://schemas.microsoft.com/office/drawing/2014/main" id="{99DA2210-E47E-4695-8813-A93ABE25A745}"/>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8" name="テキスト ボックス 367">
          <a:extLst>
            <a:ext uri="{FF2B5EF4-FFF2-40B4-BE49-F238E27FC236}">
              <a16:creationId xmlns:a16="http://schemas.microsoft.com/office/drawing/2014/main" id="{DA6E3BF9-0031-42D4-98AB-26F1F06FF5BF}"/>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9" name="直線コネクタ 368">
          <a:extLst>
            <a:ext uri="{FF2B5EF4-FFF2-40B4-BE49-F238E27FC236}">
              <a16:creationId xmlns:a16="http://schemas.microsoft.com/office/drawing/2014/main" id="{A9B3A703-B562-4C80-AB46-03E2F80996BD}"/>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70" name="テキスト ボックス 369">
          <a:extLst>
            <a:ext uri="{FF2B5EF4-FFF2-40B4-BE49-F238E27FC236}">
              <a16:creationId xmlns:a16="http://schemas.microsoft.com/office/drawing/2014/main" id="{30A5F46D-2C73-4E61-B053-986BFE9CE861}"/>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1" name="直線コネクタ 370">
          <a:extLst>
            <a:ext uri="{FF2B5EF4-FFF2-40B4-BE49-F238E27FC236}">
              <a16:creationId xmlns:a16="http://schemas.microsoft.com/office/drawing/2014/main" id="{11A74491-3748-4947-BE0A-6A3783C64F8E}"/>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2" name="テキスト ボックス 371">
          <a:extLst>
            <a:ext uri="{FF2B5EF4-FFF2-40B4-BE49-F238E27FC236}">
              <a16:creationId xmlns:a16="http://schemas.microsoft.com/office/drawing/2014/main" id="{6B96E757-FF7D-4DD3-907C-9BED59E325C4}"/>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3" name="直線コネクタ 372">
          <a:extLst>
            <a:ext uri="{FF2B5EF4-FFF2-40B4-BE49-F238E27FC236}">
              <a16:creationId xmlns:a16="http://schemas.microsoft.com/office/drawing/2014/main" id="{102250D7-FFD2-4DA6-8912-AD1FD882FBE9}"/>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4" name="テキスト ボックス 373">
          <a:extLst>
            <a:ext uri="{FF2B5EF4-FFF2-40B4-BE49-F238E27FC236}">
              <a16:creationId xmlns:a16="http://schemas.microsoft.com/office/drawing/2014/main" id="{C969E764-2CD8-49A4-8D26-E21E62165803}"/>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5" name="直線コネクタ 374">
          <a:extLst>
            <a:ext uri="{FF2B5EF4-FFF2-40B4-BE49-F238E27FC236}">
              <a16:creationId xmlns:a16="http://schemas.microsoft.com/office/drawing/2014/main" id="{A115DA43-104D-4F68-B940-5E9A3E52A926}"/>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6" name="テキスト ボックス 375">
          <a:extLst>
            <a:ext uri="{FF2B5EF4-FFF2-40B4-BE49-F238E27FC236}">
              <a16:creationId xmlns:a16="http://schemas.microsoft.com/office/drawing/2014/main" id="{DBD6FC30-B5A0-45BE-B515-BFDC0E48EF00}"/>
            </a:ext>
          </a:extLst>
        </xdr:cNvPr>
        <xdr:cNvSpPr txBox="1"/>
      </xdr:nvSpPr>
      <xdr:spPr>
        <a:xfrm>
          <a:off x="15499308" y="571538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7" name="直線コネクタ 376">
          <a:extLst>
            <a:ext uri="{FF2B5EF4-FFF2-40B4-BE49-F238E27FC236}">
              <a16:creationId xmlns:a16="http://schemas.microsoft.com/office/drawing/2014/main" id="{B8104828-DB65-4DBB-988C-B5350A676672}"/>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8" name="テキスト ボックス 377">
          <a:extLst>
            <a:ext uri="{FF2B5EF4-FFF2-40B4-BE49-F238E27FC236}">
              <a16:creationId xmlns:a16="http://schemas.microsoft.com/office/drawing/2014/main" id="{BE2DEDCD-E58D-44B0-A0D1-D0EE1CE85D57}"/>
            </a:ext>
          </a:extLst>
        </xdr:cNvPr>
        <xdr:cNvSpPr txBox="1"/>
      </xdr:nvSpPr>
      <xdr:spPr>
        <a:xfrm>
          <a:off x="15499308" y="539642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a:extLst>
            <a:ext uri="{FF2B5EF4-FFF2-40B4-BE49-F238E27FC236}">
              <a16:creationId xmlns:a16="http://schemas.microsoft.com/office/drawing/2014/main" id="{DC8D0F47-3945-4199-B824-587D428622A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0" name="テキスト ボックス 379">
          <a:extLst>
            <a:ext uri="{FF2B5EF4-FFF2-40B4-BE49-F238E27FC236}">
              <a16:creationId xmlns:a16="http://schemas.microsoft.com/office/drawing/2014/main" id="{71408B14-279B-4F27-8777-F41D597F9437}"/>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一般廃棄物処理施設】&#10;一人当たり有形固定資産（償却資産）額グラフ枠">
          <a:extLst>
            <a:ext uri="{FF2B5EF4-FFF2-40B4-BE49-F238E27FC236}">
              <a16:creationId xmlns:a16="http://schemas.microsoft.com/office/drawing/2014/main" id="{ACC16D42-B78D-4102-98DE-CA95D01232F2}"/>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382" name="直線コネクタ 381">
          <a:extLst>
            <a:ext uri="{FF2B5EF4-FFF2-40B4-BE49-F238E27FC236}">
              <a16:creationId xmlns:a16="http://schemas.microsoft.com/office/drawing/2014/main" id="{60917DBF-B211-4E38-896A-37EC4637CF8B}"/>
            </a:ext>
          </a:extLst>
        </xdr:cNvPr>
        <xdr:cNvCxnSpPr/>
      </xdr:nvCxnSpPr>
      <xdr:spPr>
        <a:xfrm flipV="1">
          <a:off x="19509104" y="5676722"/>
          <a:ext cx="0" cy="145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383" name="【一般廃棄物処理施設】&#10;一人当たり有形固定資産（償却資産）額最小値テキスト">
          <a:extLst>
            <a:ext uri="{FF2B5EF4-FFF2-40B4-BE49-F238E27FC236}">
              <a16:creationId xmlns:a16="http://schemas.microsoft.com/office/drawing/2014/main" id="{0D4D4746-D125-4E52-886E-E16FE70EFF0D}"/>
            </a:ext>
          </a:extLst>
        </xdr:cNvPr>
        <xdr:cNvSpPr txBox="1"/>
      </xdr:nvSpPr>
      <xdr:spPr>
        <a:xfrm>
          <a:off x="19547840" y="71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384" name="直線コネクタ 383">
          <a:extLst>
            <a:ext uri="{FF2B5EF4-FFF2-40B4-BE49-F238E27FC236}">
              <a16:creationId xmlns:a16="http://schemas.microsoft.com/office/drawing/2014/main" id="{CC584C48-7038-4689-B849-B8F9108C87E6}"/>
            </a:ext>
          </a:extLst>
        </xdr:cNvPr>
        <xdr:cNvCxnSpPr/>
      </xdr:nvCxnSpPr>
      <xdr:spPr>
        <a:xfrm>
          <a:off x="19443700" y="7131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385" name="【一般廃棄物処理施設】&#10;一人当たり有形固定資産（償却資産）額最大値テキスト">
          <a:extLst>
            <a:ext uri="{FF2B5EF4-FFF2-40B4-BE49-F238E27FC236}">
              <a16:creationId xmlns:a16="http://schemas.microsoft.com/office/drawing/2014/main" id="{8C214088-2964-48ED-9491-122FB1CF93C7}"/>
            </a:ext>
          </a:extLst>
        </xdr:cNvPr>
        <xdr:cNvSpPr txBox="1"/>
      </xdr:nvSpPr>
      <xdr:spPr>
        <a:xfrm>
          <a:off x="19547840" y="5455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386" name="直線コネクタ 385">
          <a:extLst>
            <a:ext uri="{FF2B5EF4-FFF2-40B4-BE49-F238E27FC236}">
              <a16:creationId xmlns:a16="http://schemas.microsoft.com/office/drawing/2014/main" id="{88CF5A53-C90A-4083-937A-1118579786C8}"/>
            </a:ext>
          </a:extLst>
        </xdr:cNvPr>
        <xdr:cNvCxnSpPr/>
      </xdr:nvCxnSpPr>
      <xdr:spPr>
        <a:xfrm>
          <a:off x="19443700" y="56767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387" name="【一般廃棄物処理施設】&#10;一人当たり有形固定資産（償却資産）額平均値テキスト">
          <a:extLst>
            <a:ext uri="{FF2B5EF4-FFF2-40B4-BE49-F238E27FC236}">
              <a16:creationId xmlns:a16="http://schemas.microsoft.com/office/drawing/2014/main" id="{94A2A794-C67C-450A-942C-08ECE01B621A}"/>
            </a:ext>
          </a:extLst>
        </xdr:cNvPr>
        <xdr:cNvSpPr txBox="1"/>
      </xdr:nvSpPr>
      <xdr:spPr>
        <a:xfrm>
          <a:off x="19547840" y="6723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388" name="フローチャート: 判断 387">
          <a:extLst>
            <a:ext uri="{FF2B5EF4-FFF2-40B4-BE49-F238E27FC236}">
              <a16:creationId xmlns:a16="http://schemas.microsoft.com/office/drawing/2014/main" id="{072E00D9-0BF8-4A82-9D05-BCBAF6914A22}"/>
            </a:ext>
          </a:extLst>
        </xdr:cNvPr>
        <xdr:cNvSpPr/>
      </xdr:nvSpPr>
      <xdr:spPr>
        <a:xfrm>
          <a:off x="19458940" y="6872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389" name="フローチャート: 判断 388">
          <a:extLst>
            <a:ext uri="{FF2B5EF4-FFF2-40B4-BE49-F238E27FC236}">
              <a16:creationId xmlns:a16="http://schemas.microsoft.com/office/drawing/2014/main" id="{420E701A-83B8-498D-ADD6-DFAB08D64466}"/>
            </a:ext>
          </a:extLst>
        </xdr:cNvPr>
        <xdr:cNvSpPr/>
      </xdr:nvSpPr>
      <xdr:spPr>
        <a:xfrm>
          <a:off x="18735040" y="68863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390" name="フローチャート: 判断 389">
          <a:extLst>
            <a:ext uri="{FF2B5EF4-FFF2-40B4-BE49-F238E27FC236}">
              <a16:creationId xmlns:a16="http://schemas.microsoft.com/office/drawing/2014/main" id="{B0220371-6C36-449F-B3B2-6E1C2573FB70}"/>
            </a:ext>
          </a:extLst>
        </xdr:cNvPr>
        <xdr:cNvSpPr/>
      </xdr:nvSpPr>
      <xdr:spPr>
        <a:xfrm>
          <a:off x="17937480" y="689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391" name="フローチャート: 判断 390">
          <a:extLst>
            <a:ext uri="{FF2B5EF4-FFF2-40B4-BE49-F238E27FC236}">
              <a16:creationId xmlns:a16="http://schemas.microsoft.com/office/drawing/2014/main" id="{3F504065-1479-4C2D-B3A9-7311FD5DABCC}"/>
            </a:ext>
          </a:extLst>
        </xdr:cNvPr>
        <xdr:cNvSpPr/>
      </xdr:nvSpPr>
      <xdr:spPr>
        <a:xfrm>
          <a:off x="17162780" y="691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392" name="フローチャート: 判断 391">
          <a:extLst>
            <a:ext uri="{FF2B5EF4-FFF2-40B4-BE49-F238E27FC236}">
              <a16:creationId xmlns:a16="http://schemas.microsoft.com/office/drawing/2014/main" id="{7B687D5F-E33E-467A-A823-05544AA7451B}"/>
            </a:ext>
          </a:extLst>
        </xdr:cNvPr>
        <xdr:cNvSpPr/>
      </xdr:nvSpPr>
      <xdr:spPr>
        <a:xfrm>
          <a:off x="16388080" y="69146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133C85FA-C975-47EB-8A1A-D3141ACA19A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9E51CBC5-5186-4E65-81FB-08BCEFCAD0C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97D4684C-ABFC-447F-96A0-C797D1344C9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C0D1975-9155-4DFE-93A7-E6EADF268DC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37843429-10DF-4175-B262-247F6E774FF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124657</xdr:rowOff>
    </xdr:from>
    <xdr:to>
      <xdr:col>116</xdr:col>
      <xdr:colOff>114300</xdr:colOff>
      <xdr:row>42</xdr:row>
      <xdr:rowOff>54807</xdr:rowOff>
    </xdr:to>
    <xdr:sp macro="" textlink="">
      <xdr:nvSpPr>
        <xdr:cNvPr id="398" name="楕円 397">
          <a:extLst>
            <a:ext uri="{FF2B5EF4-FFF2-40B4-BE49-F238E27FC236}">
              <a16:creationId xmlns:a16="http://schemas.microsoft.com/office/drawing/2014/main" id="{B1AA6275-4C22-4B61-908D-6A64666FF4BB}"/>
            </a:ext>
          </a:extLst>
        </xdr:cNvPr>
        <xdr:cNvSpPr/>
      </xdr:nvSpPr>
      <xdr:spPr>
        <a:xfrm>
          <a:off x="19458940" y="69978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39584</xdr:rowOff>
    </xdr:from>
    <xdr:ext cx="534377" cy="259045"/>
    <xdr:sp macro="" textlink="">
      <xdr:nvSpPr>
        <xdr:cNvPr id="399" name="【一般廃棄物処理施設】&#10;一人当たり有形固定資産（償却資産）額該当値テキスト">
          <a:extLst>
            <a:ext uri="{FF2B5EF4-FFF2-40B4-BE49-F238E27FC236}">
              <a16:creationId xmlns:a16="http://schemas.microsoft.com/office/drawing/2014/main" id="{7CECF8C4-24A5-49D3-A9D7-9934174116CE}"/>
            </a:ext>
          </a:extLst>
        </xdr:cNvPr>
        <xdr:cNvSpPr txBox="1"/>
      </xdr:nvSpPr>
      <xdr:spPr>
        <a:xfrm>
          <a:off x="19547840" y="691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126675</xdr:rowOff>
    </xdr:from>
    <xdr:to>
      <xdr:col>112</xdr:col>
      <xdr:colOff>38100</xdr:colOff>
      <xdr:row>42</xdr:row>
      <xdr:rowOff>56825</xdr:rowOff>
    </xdr:to>
    <xdr:sp macro="" textlink="">
      <xdr:nvSpPr>
        <xdr:cNvPr id="400" name="楕円 399">
          <a:extLst>
            <a:ext uri="{FF2B5EF4-FFF2-40B4-BE49-F238E27FC236}">
              <a16:creationId xmlns:a16="http://schemas.microsoft.com/office/drawing/2014/main" id="{9E1A12A6-7419-4139-98E7-0ED9426DF91C}"/>
            </a:ext>
          </a:extLst>
        </xdr:cNvPr>
        <xdr:cNvSpPr/>
      </xdr:nvSpPr>
      <xdr:spPr>
        <a:xfrm>
          <a:off x="18735040" y="69999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4007</xdr:rowOff>
    </xdr:from>
    <xdr:to>
      <xdr:col>116</xdr:col>
      <xdr:colOff>63500</xdr:colOff>
      <xdr:row>42</xdr:row>
      <xdr:rowOff>6025</xdr:rowOff>
    </xdr:to>
    <xdr:cxnSp macro="">
      <xdr:nvCxnSpPr>
        <xdr:cNvPr id="401" name="直線コネクタ 400">
          <a:extLst>
            <a:ext uri="{FF2B5EF4-FFF2-40B4-BE49-F238E27FC236}">
              <a16:creationId xmlns:a16="http://schemas.microsoft.com/office/drawing/2014/main" id="{82CCB16B-9478-4A3E-A9A1-9F19E6350E97}"/>
            </a:ext>
          </a:extLst>
        </xdr:cNvPr>
        <xdr:cNvCxnSpPr/>
      </xdr:nvCxnSpPr>
      <xdr:spPr>
        <a:xfrm flipV="1">
          <a:off x="18778220" y="7044887"/>
          <a:ext cx="73152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128366</xdr:rowOff>
    </xdr:from>
    <xdr:to>
      <xdr:col>107</xdr:col>
      <xdr:colOff>101600</xdr:colOff>
      <xdr:row>42</xdr:row>
      <xdr:rowOff>58516</xdr:rowOff>
    </xdr:to>
    <xdr:sp macro="" textlink="">
      <xdr:nvSpPr>
        <xdr:cNvPr id="402" name="楕円 401">
          <a:extLst>
            <a:ext uri="{FF2B5EF4-FFF2-40B4-BE49-F238E27FC236}">
              <a16:creationId xmlns:a16="http://schemas.microsoft.com/office/drawing/2014/main" id="{D9396775-6DB6-4D9F-99C6-AB47CC6D127A}"/>
            </a:ext>
          </a:extLst>
        </xdr:cNvPr>
        <xdr:cNvSpPr/>
      </xdr:nvSpPr>
      <xdr:spPr>
        <a:xfrm>
          <a:off x="17937480" y="70016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6025</xdr:rowOff>
    </xdr:from>
    <xdr:to>
      <xdr:col>111</xdr:col>
      <xdr:colOff>177800</xdr:colOff>
      <xdr:row>42</xdr:row>
      <xdr:rowOff>7716</xdr:rowOff>
    </xdr:to>
    <xdr:cxnSp macro="">
      <xdr:nvCxnSpPr>
        <xdr:cNvPr id="403" name="直線コネクタ 402">
          <a:extLst>
            <a:ext uri="{FF2B5EF4-FFF2-40B4-BE49-F238E27FC236}">
              <a16:creationId xmlns:a16="http://schemas.microsoft.com/office/drawing/2014/main" id="{949C9449-D2AF-4EF1-8539-DA45731898C6}"/>
            </a:ext>
          </a:extLst>
        </xdr:cNvPr>
        <xdr:cNvCxnSpPr/>
      </xdr:nvCxnSpPr>
      <xdr:spPr>
        <a:xfrm flipV="1">
          <a:off x="17988280" y="7046905"/>
          <a:ext cx="78994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132259</xdr:rowOff>
    </xdr:from>
    <xdr:to>
      <xdr:col>102</xdr:col>
      <xdr:colOff>165100</xdr:colOff>
      <xdr:row>42</xdr:row>
      <xdr:rowOff>62409</xdr:rowOff>
    </xdr:to>
    <xdr:sp macro="" textlink="">
      <xdr:nvSpPr>
        <xdr:cNvPr id="404" name="楕円 403">
          <a:extLst>
            <a:ext uri="{FF2B5EF4-FFF2-40B4-BE49-F238E27FC236}">
              <a16:creationId xmlns:a16="http://schemas.microsoft.com/office/drawing/2014/main" id="{9D49AA88-0C4A-4484-AF63-8BB8CE7459E5}"/>
            </a:ext>
          </a:extLst>
        </xdr:cNvPr>
        <xdr:cNvSpPr/>
      </xdr:nvSpPr>
      <xdr:spPr>
        <a:xfrm>
          <a:off x="17162780" y="7005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7716</xdr:rowOff>
    </xdr:from>
    <xdr:to>
      <xdr:col>107</xdr:col>
      <xdr:colOff>50800</xdr:colOff>
      <xdr:row>42</xdr:row>
      <xdr:rowOff>11609</xdr:rowOff>
    </xdr:to>
    <xdr:cxnSp macro="">
      <xdr:nvCxnSpPr>
        <xdr:cNvPr id="405" name="直線コネクタ 404">
          <a:extLst>
            <a:ext uri="{FF2B5EF4-FFF2-40B4-BE49-F238E27FC236}">
              <a16:creationId xmlns:a16="http://schemas.microsoft.com/office/drawing/2014/main" id="{01DAD8C1-264B-4CF3-9F36-F02AFDFD4B5B}"/>
            </a:ext>
          </a:extLst>
        </xdr:cNvPr>
        <xdr:cNvCxnSpPr/>
      </xdr:nvCxnSpPr>
      <xdr:spPr>
        <a:xfrm flipV="1">
          <a:off x="17213580" y="7048596"/>
          <a:ext cx="774700" cy="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133790</xdr:rowOff>
    </xdr:from>
    <xdr:to>
      <xdr:col>98</xdr:col>
      <xdr:colOff>38100</xdr:colOff>
      <xdr:row>42</xdr:row>
      <xdr:rowOff>63940</xdr:rowOff>
    </xdr:to>
    <xdr:sp macro="" textlink="">
      <xdr:nvSpPr>
        <xdr:cNvPr id="406" name="楕円 405">
          <a:extLst>
            <a:ext uri="{FF2B5EF4-FFF2-40B4-BE49-F238E27FC236}">
              <a16:creationId xmlns:a16="http://schemas.microsoft.com/office/drawing/2014/main" id="{853A891F-A9CD-4B5E-A030-DC44A86F0A76}"/>
            </a:ext>
          </a:extLst>
        </xdr:cNvPr>
        <xdr:cNvSpPr/>
      </xdr:nvSpPr>
      <xdr:spPr>
        <a:xfrm>
          <a:off x="16388080" y="7007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11609</xdr:rowOff>
    </xdr:from>
    <xdr:to>
      <xdr:col>102</xdr:col>
      <xdr:colOff>114300</xdr:colOff>
      <xdr:row>42</xdr:row>
      <xdr:rowOff>13140</xdr:rowOff>
    </xdr:to>
    <xdr:cxnSp macro="">
      <xdr:nvCxnSpPr>
        <xdr:cNvPr id="407" name="直線コネクタ 406">
          <a:extLst>
            <a:ext uri="{FF2B5EF4-FFF2-40B4-BE49-F238E27FC236}">
              <a16:creationId xmlns:a16="http://schemas.microsoft.com/office/drawing/2014/main" id="{1CA2C836-52E8-473A-B5E0-72AF4F158D3B}"/>
            </a:ext>
          </a:extLst>
        </xdr:cNvPr>
        <xdr:cNvCxnSpPr/>
      </xdr:nvCxnSpPr>
      <xdr:spPr>
        <a:xfrm flipV="1">
          <a:off x="16431260" y="7052489"/>
          <a:ext cx="782320" cy="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408" name="n_1aveValue【一般廃棄物処理施設】&#10;一人当たり有形固定資産（償却資産）額">
          <a:extLst>
            <a:ext uri="{FF2B5EF4-FFF2-40B4-BE49-F238E27FC236}">
              <a16:creationId xmlns:a16="http://schemas.microsoft.com/office/drawing/2014/main" id="{E2EC9463-0D08-478E-9196-31CEC1961D29}"/>
            </a:ext>
          </a:extLst>
        </xdr:cNvPr>
        <xdr:cNvSpPr txBox="1"/>
      </xdr:nvSpPr>
      <xdr:spPr>
        <a:xfrm>
          <a:off x="18496495" y="666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409" name="n_2aveValue【一般廃棄物処理施設】&#10;一人当たり有形固定資産（償却資産）額">
          <a:extLst>
            <a:ext uri="{FF2B5EF4-FFF2-40B4-BE49-F238E27FC236}">
              <a16:creationId xmlns:a16="http://schemas.microsoft.com/office/drawing/2014/main" id="{332C2B59-C283-4158-A261-0479AB205599}"/>
            </a:ext>
          </a:extLst>
        </xdr:cNvPr>
        <xdr:cNvSpPr txBox="1"/>
      </xdr:nvSpPr>
      <xdr:spPr>
        <a:xfrm>
          <a:off x="17734495" y="667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410" name="n_3aveValue【一般廃棄物処理施設】&#10;一人当たり有形固定資産（償却資産）額">
          <a:extLst>
            <a:ext uri="{FF2B5EF4-FFF2-40B4-BE49-F238E27FC236}">
              <a16:creationId xmlns:a16="http://schemas.microsoft.com/office/drawing/2014/main" id="{786BD83B-E47B-4C8B-BC33-CB7F03899DE5}"/>
            </a:ext>
          </a:extLst>
        </xdr:cNvPr>
        <xdr:cNvSpPr txBox="1"/>
      </xdr:nvSpPr>
      <xdr:spPr>
        <a:xfrm>
          <a:off x="16936935" y="669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411" name="n_4aveValue【一般廃棄物処理施設】&#10;一人当たり有形固定資産（償却資産）額">
          <a:extLst>
            <a:ext uri="{FF2B5EF4-FFF2-40B4-BE49-F238E27FC236}">
              <a16:creationId xmlns:a16="http://schemas.microsoft.com/office/drawing/2014/main" id="{41C79F3F-EA72-4EE3-8CF2-4853B59B8E01}"/>
            </a:ext>
          </a:extLst>
        </xdr:cNvPr>
        <xdr:cNvSpPr txBox="1"/>
      </xdr:nvSpPr>
      <xdr:spPr>
        <a:xfrm>
          <a:off x="16162235" y="669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47952</xdr:rowOff>
    </xdr:from>
    <xdr:ext cx="534377" cy="259045"/>
    <xdr:sp macro="" textlink="">
      <xdr:nvSpPr>
        <xdr:cNvPr id="412" name="n_1mainValue【一般廃棄物処理施設】&#10;一人当たり有形固定資産（償却資産）額">
          <a:extLst>
            <a:ext uri="{FF2B5EF4-FFF2-40B4-BE49-F238E27FC236}">
              <a16:creationId xmlns:a16="http://schemas.microsoft.com/office/drawing/2014/main" id="{6A0FD5A7-78F2-4BA3-B5B0-D438240BF2BA}"/>
            </a:ext>
          </a:extLst>
        </xdr:cNvPr>
        <xdr:cNvSpPr txBox="1"/>
      </xdr:nvSpPr>
      <xdr:spPr>
        <a:xfrm>
          <a:off x="18528811" y="708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49643</xdr:rowOff>
    </xdr:from>
    <xdr:ext cx="534377" cy="259045"/>
    <xdr:sp macro="" textlink="">
      <xdr:nvSpPr>
        <xdr:cNvPr id="413" name="n_2mainValue【一般廃棄物処理施設】&#10;一人当たり有形固定資産（償却資産）額">
          <a:extLst>
            <a:ext uri="{FF2B5EF4-FFF2-40B4-BE49-F238E27FC236}">
              <a16:creationId xmlns:a16="http://schemas.microsoft.com/office/drawing/2014/main" id="{1B7A14A8-A397-4705-90E2-F91E33DF35BD}"/>
            </a:ext>
          </a:extLst>
        </xdr:cNvPr>
        <xdr:cNvSpPr txBox="1"/>
      </xdr:nvSpPr>
      <xdr:spPr>
        <a:xfrm>
          <a:off x="17766811" y="709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53536</xdr:rowOff>
    </xdr:from>
    <xdr:ext cx="534377" cy="259045"/>
    <xdr:sp macro="" textlink="">
      <xdr:nvSpPr>
        <xdr:cNvPr id="414" name="n_3mainValue【一般廃棄物処理施設】&#10;一人当たり有形固定資産（償却資産）額">
          <a:extLst>
            <a:ext uri="{FF2B5EF4-FFF2-40B4-BE49-F238E27FC236}">
              <a16:creationId xmlns:a16="http://schemas.microsoft.com/office/drawing/2014/main" id="{135E65A2-A3F7-4BC9-98B3-C7F43B245788}"/>
            </a:ext>
          </a:extLst>
        </xdr:cNvPr>
        <xdr:cNvSpPr txBox="1"/>
      </xdr:nvSpPr>
      <xdr:spPr>
        <a:xfrm>
          <a:off x="16969251" y="70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55067</xdr:rowOff>
    </xdr:from>
    <xdr:ext cx="534377" cy="259045"/>
    <xdr:sp macro="" textlink="">
      <xdr:nvSpPr>
        <xdr:cNvPr id="415" name="n_4mainValue【一般廃棄物処理施設】&#10;一人当たり有形固定資産（償却資産）額">
          <a:extLst>
            <a:ext uri="{FF2B5EF4-FFF2-40B4-BE49-F238E27FC236}">
              <a16:creationId xmlns:a16="http://schemas.microsoft.com/office/drawing/2014/main" id="{2D906B77-107F-4712-8043-4290496FE09C}"/>
            </a:ext>
          </a:extLst>
        </xdr:cNvPr>
        <xdr:cNvSpPr txBox="1"/>
      </xdr:nvSpPr>
      <xdr:spPr>
        <a:xfrm>
          <a:off x="16194551" y="70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a:extLst>
            <a:ext uri="{FF2B5EF4-FFF2-40B4-BE49-F238E27FC236}">
              <a16:creationId xmlns:a16="http://schemas.microsoft.com/office/drawing/2014/main" id="{5F077C1D-0C44-4600-BEC3-E046FFFCA2E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a:extLst>
            <a:ext uri="{FF2B5EF4-FFF2-40B4-BE49-F238E27FC236}">
              <a16:creationId xmlns:a16="http://schemas.microsoft.com/office/drawing/2014/main" id="{1B3F6A8A-9E75-4D7B-BA9B-DFD1D1DAB5D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a:extLst>
            <a:ext uri="{FF2B5EF4-FFF2-40B4-BE49-F238E27FC236}">
              <a16:creationId xmlns:a16="http://schemas.microsoft.com/office/drawing/2014/main" id="{6A1B79E2-A9A8-4F7C-A44A-3A1B48B08A6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a:extLst>
            <a:ext uri="{FF2B5EF4-FFF2-40B4-BE49-F238E27FC236}">
              <a16:creationId xmlns:a16="http://schemas.microsoft.com/office/drawing/2014/main" id="{07507E3B-F25E-47D7-BD1A-F44C8778B6E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a:extLst>
            <a:ext uri="{FF2B5EF4-FFF2-40B4-BE49-F238E27FC236}">
              <a16:creationId xmlns:a16="http://schemas.microsoft.com/office/drawing/2014/main" id="{DADD93F7-46E7-487F-9220-9D752A23E93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a:extLst>
            <a:ext uri="{FF2B5EF4-FFF2-40B4-BE49-F238E27FC236}">
              <a16:creationId xmlns:a16="http://schemas.microsoft.com/office/drawing/2014/main" id="{E01D3377-3C54-4BDC-B13E-5A382450B34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a:extLst>
            <a:ext uri="{FF2B5EF4-FFF2-40B4-BE49-F238E27FC236}">
              <a16:creationId xmlns:a16="http://schemas.microsoft.com/office/drawing/2014/main" id="{B10AD8C1-D508-40D3-8BE7-51296AEF336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a:extLst>
            <a:ext uri="{FF2B5EF4-FFF2-40B4-BE49-F238E27FC236}">
              <a16:creationId xmlns:a16="http://schemas.microsoft.com/office/drawing/2014/main" id="{29943621-56D2-4C93-80F8-765B325820E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4" name="テキスト ボックス 423">
          <a:extLst>
            <a:ext uri="{FF2B5EF4-FFF2-40B4-BE49-F238E27FC236}">
              <a16:creationId xmlns:a16="http://schemas.microsoft.com/office/drawing/2014/main" id="{01EC84E8-E25B-4357-A382-1EE80D8BE90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5" name="直線コネクタ 424">
          <a:extLst>
            <a:ext uri="{FF2B5EF4-FFF2-40B4-BE49-F238E27FC236}">
              <a16:creationId xmlns:a16="http://schemas.microsoft.com/office/drawing/2014/main" id="{0E3EC65A-ADC7-4E10-9B21-2387D143CE6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6" name="テキスト ボックス 425">
          <a:extLst>
            <a:ext uri="{FF2B5EF4-FFF2-40B4-BE49-F238E27FC236}">
              <a16:creationId xmlns:a16="http://schemas.microsoft.com/office/drawing/2014/main" id="{10697920-CE16-426A-A61B-A3D23F83206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7" name="直線コネクタ 426">
          <a:extLst>
            <a:ext uri="{FF2B5EF4-FFF2-40B4-BE49-F238E27FC236}">
              <a16:creationId xmlns:a16="http://schemas.microsoft.com/office/drawing/2014/main" id="{5CD58033-A906-4C8F-997B-145E5D71E2FB}"/>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8" name="テキスト ボックス 427">
          <a:extLst>
            <a:ext uri="{FF2B5EF4-FFF2-40B4-BE49-F238E27FC236}">
              <a16:creationId xmlns:a16="http://schemas.microsoft.com/office/drawing/2014/main" id="{633752F3-7069-4A7B-A0C7-B44188B73D1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9" name="直線コネクタ 428">
          <a:extLst>
            <a:ext uri="{FF2B5EF4-FFF2-40B4-BE49-F238E27FC236}">
              <a16:creationId xmlns:a16="http://schemas.microsoft.com/office/drawing/2014/main" id="{881CDCF8-EE7A-41C1-B9BA-198E93E97A2C}"/>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0" name="テキスト ボックス 429">
          <a:extLst>
            <a:ext uri="{FF2B5EF4-FFF2-40B4-BE49-F238E27FC236}">
              <a16:creationId xmlns:a16="http://schemas.microsoft.com/office/drawing/2014/main" id="{572D8B01-601F-4E7B-AD20-81493A1D090D}"/>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1" name="直線コネクタ 430">
          <a:extLst>
            <a:ext uri="{FF2B5EF4-FFF2-40B4-BE49-F238E27FC236}">
              <a16:creationId xmlns:a16="http://schemas.microsoft.com/office/drawing/2014/main" id="{26A86D6F-2ACF-438E-A3CB-D8ABB5208DB5}"/>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2" name="テキスト ボックス 431">
          <a:extLst>
            <a:ext uri="{FF2B5EF4-FFF2-40B4-BE49-F238E27FC236}">
              <a16:creationId xmlns:a16="http://schemas.microsoft.com/office/drawing/2014/main" id="{E129A887-134A-4013-A2E4-BBDC3E013147}"/>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3" name="直線コネクタ 432">
          <a:extLst>
            <a:ext uri="{FF2B5EF4-FFF2-40B4-BE49-F238E27FC236}">
              <a16:creationId xmlns:a16="http://schemas.microsoft.com/office/drawing/2014/main" id="{E299535A-D3AD-48F9-A697-678A89B2D413}"/>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4" name="テキスト ボックス 433">
          <a:extLst>
            <a:ext uri="{FF2B5EF4-FFF2-40B4-BE49-F238E27FC236}">
              <a16:creationId xmlns:a16="http://schemas.microsoft.com/office/drawing/2014/main" id="{931BD2A4-8790-4CAC-97BF-3E96635F2573}"/>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5" name="直線コネクタ 434">
          <a:extLst>
            <a:ext uri="{FF2B5EF4-FFF2-40B4-BE49-F238E27FC236}">
              <a16:creationId xmlns:a16="http://schemas.microsoft.com/office/drawing/2014/main" id="{2F8DAC80-DFE4-4A37-9FED-8B9E36E85253}"/>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6" name="テキスト ボックス 435">
          <a:extLst>
            <a:ext uri="{FF2B5EF4-FFF2-40B4-BE49-F238E27FC236}">
              <a16:creationId xmlns:a16="http://schemas.microsoft.com/office/drawing/2014/main" id="{AC40A18B-B7C3-4678-B660-653C9528075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7" name="直線コネクタ 436">
          <a:extLst>
            <a:ext uri="{FF2B5EF4-FFF2-40B4-BE49-F238E27FC236}">
              <a16:creationId xmlns:a16="http://schemas.microsoft.com/office/drawing/2014/main" id="{74552AD7-10A4-4400-B48E-8FBD6B761EF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8" name="テキスト ボックス 437">
          <a:extLst>
            <a:ext uri="{FF2B5EF4-FFF2-40B4-BE49-F238E27FC236}">
              <a16:creationId xmlns:a16="http://schemas.microsoft.com/office/drawing/2014/main" id="{FAC2356D-F9B8-4705-B3A4-C1BE1CC2E4F3}"/>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9" name="【保健センター・保健所】&#10;有形固定資産減価償却率グラフ枠">
          <a:extLst>
            <a:ext uri="{FF2B5EF4-FFF2-40B4-BE49-F238E27FC236}">
              <a16:creationId xmlns:a16="http://schemas.microsoft.com/office/drawing/2014/main" id="{F4CC58D1-2012-4A29-92E9-FC6E9AFFCAF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440" name="直線コネクタ 439">
          <a:extLst>
            <a:ext uri="{FF2B5EF4-FFF2-40B4-BE49-F238E27FC236}">
              <a16:creationId xmlns:a16="http://schemas.microsoft.com/office/drawing/2014/main" id="{C6FB85E2-B378-4983-99A1-189D30E41BF4}"/>
            </a:ext>
          </a:extLst>
        </xdr:cNvPr>
        <xdr:cNvCxnSpPr/>
      </xdr:nvCxnSpPr>
      <xdr:spPr>
        <a:xfrm flipV="1">
          <a:off x="14375764" y="920496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41" name="【保健センター・保健所】&#10;有形固定資産減価償却率最小値テキスト">
          <a:extLst>
            <a:ext uri="{FF2B5EF4-FFF2-40B4-BE49-F238E27FC236}">
              <a16:creationId xmlns:a16="http://schemas.microsoft.com/office/drawing/2014/main" id="{2AA2EDDC-E00D-4E95-8B53-115460942D4F}"/>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42" name="直線コネクタ 441">
          <a:extLst>
            <a:ext uri="{FF2B5EF4-FFF2-40B4-BE49-F238E27FC236}">
              <a16:creationId xmlns:a16="http://schemas.microsoft.com/office/drawing/2014/main" id="{D0B7B224-0E4C-4F2A-A847-5565886C0022}"/>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443" name="【保健センター・保健所】&#10;有形固定資産減価償却率最大値テキスト">
          <a:extLst>
            <a:ext uri="{FF2B5EF4-FFF2-40B4-BE49-F238E27FC236}">
              <a16:creationId xmlns:a16="http://schemas.microsoft.com/office/drawing/2014/main" id="{F78291F0-7D38-4E5C-8E5F-E48C2EE87D9C}"/>
            </a:ext>
          </a:extLst>
        </xdr:cNvPr>
        <xdr:cNvSpPr txBox="1"/>
      </xdr:nvSpPr>
      <xdr:spPr>
        <a:xfrm>
          <a:off x="14414500" y="898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444" name="直線コネクタ 443">
          <a:extLst>
            <a:ext uri="{FF2B5EF4-FFF2-40B4-BE49-F238E27FC236}">
              <a16:creationId xmlns:a16="http://schemas.microsoft.com/office/drawing/2014/main" id="{77BEA3B9-F65A-41F0-A673-D89E6EE86630}"/>
            </a:ext>
          </a:extLst>
        </xdr:cNvPr>
        <xdr:cNvCxnSpPr/>
      </xdr:nvCxnSpPr>
      <xdr:spPr>
        <a:xfrm>
          <a:off x="14287500" y="920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445" name="【保健センター・保健所】&#10;有形固定資産減価償却率平均値テキスト">
          <a:extLst>
            <a:ext uri="{FF2B5EF4-FFF2-40B4-BE49-F238E27FC236}">
              <a16:creationId xmlns:a16="http://schemas.microsoft.com/office/drawing/2014/main" id="{57E108F2-EDF5-4D91-B255-2E58C6B23ABC}"/>
            </a:ext>
          </a:extLst>
        </xdr:cNvPr>
        <xdr:cNvSpPr txBox="1"/>
      </xdr:nvSpPr>
      <xdr:spPr>
        <a:xfrm>
          <a:off x="14414500" y="9765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446" name="フローチャート: 判断 445">
          <a:extLst>
            <a:ext uri="{FF2B5EF4-FFF2-40B4-BE49-F238E27FC236}">
              <a16:creationId xmlns:a16="http://schemas.microsoft.com/office/drawing/2014/main" id="{277BF4D7-20AB-44FE-9034-3A3B16B65ABE}"/>
            </a:ext>
          </a:extLst>
        </xdr:cNvPr>
        <xdr:cNvSpPr/>
      </xdr:nvSpPr>
      <xdr:spPr>
        <a:xfrm>
          <a:off x="14325600" y="99104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447" name="フローチャート: 判断 446">
          <a:extLst>
            <a:ext uri="{FF2B5EF4-FFF2-40B4-BE49-F238E27FC236}">
              <a16:creationId xmlns:a16="http://schemas.microsoft.com/office/drawing/2014/main" id="{E86713FB-95D4-4788-9090-EBD2F2001242}"/>
            </a:ext>
          </a:extLst>
        </xdr:cNvPr>
        <xdr:cNvSpPr/>
      </xdr:nvSpPr>
      <xdr:spPr>
        <a:xfrm>
          <a:off x="13578840" y="987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448" name="フローチャート: 判断 447">
          <a:extLst>
            <a:ext uri="{FF2B5EF4-FFF2-40B4-BE49-F238E27FC236}">
              <a16:creationId xmlns:a16="http://schemas.microsoft.com/office/drawing/2014/main" id="{33691675-52AE-4E48-AFD6-AF2C5B9E4176}"/>
            </a:ext>
          </a:extLst>
        </xdr:cNvPr>
        <xdr:cNvSpPr/>
      </xdr:nvSpPr>
      <xdr:spPr>
        <a:xfrm>
          <a:off x="128041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449" name="フローチャート: 判断 448">
          <a:extLst>
            <a:ext uri="{FF2B5EF4-FFF2-40B4-BE49-F238E27FC236}">
              <a16:creationId xmlns:a16="http://schemas.microsoft.com/office/drawing/2014/main" id="{FF34AD86-532C-40D4-A211-9869AE58EE38}"/>
            </a:ext>
          </a:extLst>
        </xdr:cNvPr>
        <xdr:cNvSpPr/>
      </xdr:nvSpPr>
      <xdr:spPr>
        <a:xfrm>
          <a:off x="12029440" y="9883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450" name="フローチャート: 判断 449">
          <a:extLst>
            <a:ext uri="{FF2B5EF4-FFF2-40B4-BE49-F238E27FC236}">
              <a16:creationId xmlns:a16="http://schemas.microsoft.com/office/drawing/2014/main" id="{EDC84AB6-698A-4472-8F13-74674554C5F2}"/>
            </a:ext>
          </a:extLst>
        </xdr:cNvPr>
        <xdr:cNvSpPr/>
      </xdr:nvSpPr>
      <xdr:spPr>
        <a:xfrm>
          <a:off x="1123188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F98D257D-825D-43AA-A335-8EADFDFB783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999786A6-36D3-4DF1-9165-D9BACD4FAFD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147ADB77-2526-4695-9D78-A59F8E65405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BCD54259-86B7-4E06-AC43-64555540E4F9}"/>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9082F526-1F35-427A-AEA3-06250B9BC0E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25400</xdr:rowOff>
    </xdr:from>
    <xdr:to>
      <xdr:col>85</xdr:col>
      <xdr:colOff>177800</xdr:colOff>
      <xdr:row>62</xdr:row>
      <xdr:rowOff>127000</xdr:rowOff>
    </xdr:to>
    <xdr:sp macro="" textlink="">
      <xdr:nvSpPr>
        <xdr:cNvPr id="456" name="楕円 455">
          <a:extLst>
            <a:ext uri="{FF2B5EF4-FFF2-40B4-BE49-F238E27FC236}">
              <a16:creationId xmlns:a16="http://schemas.microsoft.com/office/drawing/2014/main" id="{91AEA414-B7BE-4BB7-9A11-AD47F3261137}"/>
            </a:ext>
          </a:extLst>
        </xdr:cNvPr>
        <xdr:cNvSpPr/>
      </xdr:nvSpPr>
      <xdr:spPr>
        <a:xfrm>
          <a:off x="14325600" y="104190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3827</xdr:rowOff>
    </xdr:from>
    <xdr:ext cx="405111" cy="259045"/>
    <xdr:sp macro="" textlink="">
      <xdr:nvSpPr>
        <xdr:cNvPr id="457" name="【保健センター・保健所】&#10;有形固定資産減価償却率該当値テキスト">
          <a:extLst>
            <a:ext uri="{FF2B5EF4-FFF2-40B4-BE49-F238E27FC236}">
              <a16:creationId xmlns:a16="http://schemas.microsoft.com/office/drawing/2014/main" id="{17202AFA-86A2-4715-9E48-6D6EE90D72D1}"/>
            </a:ext>
          </a:extLst>
        </xdr:cNvPr>
        <xdr:cNvSpPr txBox="1"/>
      </xdr:nvSpPr>
      <xdr:spPr>
        <a:xfrm>
          <a:off x="144145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170180</xdr:rowOff>
    </xdr:from>
    <xdr:to>
      <xdr:col>81</xdr:col>
      <xdr:colOff>101600</xdr:colOff>
      <xdr:row>62</xdr:row>
      <xdr:rowOff>100330</xdr:rowOff>
    </xdr:to>
    <xdr:sp macro="" textlink="">
      <xdr:nvSpPr>
        <xdr:cNvPr id="458" name="楕円 457">
          <a:extLst>
            <a:ext uri="{FF2B5EF4-FFF2-40B4-BE49-F238E27FC236}">
              <a16:creationId xmlns:a16="http://schemas.microsoft.com/office/drawing/2014/main" id="{E6C8FCC2-73BE-43AE-977A-BE6CB799D921}"/>
            </a:ext>
          </a:extLst>
        </xdr:cNvPr>
        <xdr:cNvSpPr/>
      </xdr:nvSpPr>
      <xdr:spPr>
        <a:xfrm>
          <a:off x="13578840" y="10396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49530</xdr:rowOff>
    </xdr:from>
    <xdr:to>
      <xdr:col>85</xdr:col>
      <xdr:colOff>127000</xdr:colOff>
      <xdr:row>62</xdr:row>
      <xdr:rowOff>76200</xdr:rowOff>
    </xdr:to>
    <xdr:cxnSp macro="">
      <xdr:nvCxnSpPr>
        <xdr:cNvPr id="459" name="直線コネクタ 458">
          <a:extLst>
            <a:ext uri="{FF2B5EF4-FFF2-40B4-BE49-F238E27FC236}">
              <a16:creationId xmlns:a16="http://schemas.microsoft.com/office/drawing/2014/main" id="{81016E96-FA65-42B5-AFBF-4E98C9461FDC}"/>
            </a:ext>
          </a:extLst>
        </xdr:cNvPr>
        <xdr:cNvCxnSpPr/>
      </xdr:nvCxnSpPr>
      <xdr:spPr>
        <a:xfrm>
          <a:off x="13629640" y="10443210"/>
          <a:ext cx="7467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133985</xdr:rowOff>
    </xdr:from>
    <xdr:to>
      <xdr:col>76</xdr:col>
      <xdr:colOff>165100</xdr:colOff>
      <xdr:row>62</xdr:row>
      <xdr:rowOff>64135</xdr:rowOff>
    </xdr:to>
    <xdr:sp macro="" textlink="">
      <xdr:nvSpPr>
        <xdr:cNvPr id="460" name="楕円 459">
          <a:extLst>
            <a:ext uri="{FF2B5EF4-FFF2-40B4-BE49-F238E27FC236}">
              <a16:creationId xmlns:a16="http://schemas.microsoft.com/office/drawing/2014/main" id="{B20ECD5F-9DD1-442A-98E5-B48830CD79D8}"/>
            </a:ext>
          </a:extLst>
        </xdr:cNvPr>
        <xdr:cNvSpPr/>
      </xdr:nvSpPr>
      <xdr:spPr>
        <a:xfrm>
          <a:off x="12804140" y="10360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13335</xdr:rowOff>
    </xdr:from>
    <xdr:to>
      <xdr:col>81</xdr:col>
      <xdr:colOff>50800</xdr:colOff>
      <xdr:row>62</xdr:row>
      <xdr:rowOff>49530</xdr:rowOff>
    </xdr:to>
    <xdr:cxnSp macro="">
      <xdr:nvCxnSpPr>
        <xdr:cNvPr id="461" name="直線コネクタ 460">
          <a:extLst>
            <a:ext uri="{FF2B5EF4-FFF2-40B4-BE49-F238E27FC236}">
              <a16:creationId xmlns:a16="http://schemas.microsoft.com/office/drawing/2014/main" id="{CFBE469C-7627-463F-9A83-D1A0AC0E05DA}"/>
            </a:ext>
          </a:extLst>
        </xdr:cNvPr>
        <xdr:cNvCxnSpPr/>
      </xdr:nvCxnSpPr>
      <xdr:spPr>
        <a:xfrm>
          <a:off x="12854940" y="1040701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109220</xdr:rowOff>
    </xdr:from>
    <xdr:to>
      <xdr:col>72</xdr:col>
      <xdr:colOff>38100</xdr:colOff>
      <xdr:row>62</xdr:row>
      <xdr:rowOff>39370</xdr:rowOff>
    </xdr:to>
    <xdr:sp macro="" textlink="">
      <xdr:nvSpPr>
        <xdr:cNvPr id="462" name="楕円 461">
          <a:extLst>
            <a:ext uri="{FF2B5EF4-FFF2-40B4-BE49-F238E27FC236}">
              <a16:creationId xmlns:a16="http://schemas.microsoft.com/office/drawing/2014/main" id="{FEE86AD0-E2C0-40F2-A046-CB626AA6F524}"/>
            </a:ext>
          </a:extLst>
        </xdr:cNvPr>
        <xdr:cNvSpPr/>
      </xdr:nvSpPr>
      <xdr:spPr>
        <a:xfrm>
          <a:off x="12029440" y="10335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160020</xdr:rowOff>
    </xdr:from>
    <xdr:to>
      <xdr:col>76</xdr:col>
      <xdr:colOff>114300</xdr:colOff>
      <xdr:row>62</xdr:row>
      <xdr:rowOff>13335</xdr:rowOff>
    </xdr:to>
    <xdr:cxnSp macro="">
      <xdr:nvCxnSpPr>
        <xdr:cNvPr id="463" name="直線コネクタ 462">
          <a:extLst>
            <a:ext uri="{FF2B5EF4-FFF2-40B4-BE49-F238E27FC236}">
              <a16:creationId xmlns:a16="http://schemas.microsoft.com/office/drawing/2014/main" id="{31E14C7E-9592-4F95-92A3-41E9EFA8958D}"/>
            </a:ext>
          </a:extLst>
        </xdr:cNvPr>
        <xdr:cNvCxnSpPr/>
      </xdr:nvCxnSpPr>
      <xdr:spPr>
        <a:xfrm>
          <a:off x="12072620" y="10386060"/>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73025</xdr:rowOff>
    </xdr:from>
    <xdr:to>
      <xdr:col>67</xdr:col>
      <xdr:colOff>101600</xdr:colOff>
      <xdr:row>62</xdr:row>
      <xdr:rowOff>3175</xdr:rowOff>
    </xdr:to>
    <xdr:sp macro="" textlink="">
      <xdr:nvSpPr>
        <xdr:cNvPr id="464" name="楕円 463">
          <a:extLst>
            <a:ext uri="{FF2B5EF4-FFF2-40B4-BE49-F238E27FC236}">
              <a16:creationId xmlns:a16="http://schemas.microsoft.com/office/drawing/2014/main" id="{8B7AC6BC-C1B3-43F6-803E-C8D05243027B}"/>
            </a:ext>
          </a:extLst>
        </xdr:cNvPr>
        <xdr:cNvSpPr/>
      </xdr:nvSpPr>
      <xdr:spPr>
        <a:xfrm>
          <a:off x="11231880" y="1029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123825</xdr:rowOff>
    </xdr:from>
    <xdr:to>
      <xdr:col>71</xdr:col>
      <xdr:colOff>177800</xdr:colOff>
      <xdr:row>61</xdr:row>
      <xdr:rowOff>160020</xdr:rowOff>
    </xdr:to>
    <xdr:cxnSp macro="">
      <xdr:nvCxnSpPr>
        <xdr:cNvPr id="465" name="直線コネクタ 464">
          <a:extLst>
            <a:ext uri="{FF2B5EF4-FFF2-40B4-BE49-F238E27FC236}">
              <a16:creationId xmlns:a16="http://schemas.microsoft.com/office/drawing/2014/main" id="{F2130113-A397-4432-8B74-C6A246351A15}"/>
            </a:ext>
          </a:extLst>
        </xdr:cNvPr>
        <xdr:cNvCxnSpPr/>
      </xdr:nvCxnSpPr>
      <xdr:spPr>
        <a:xfrm>
          <a:off x="11282680" y="1034986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466" name="n_1aveValue【保健センター・保健所】&#10;有形固定資産減価償却率">
          <a:extLst>
            <a:ext uri="{FF2B5EF4-FFF2-40B4-BE49-F238E27FC236}">
              <a16:creationId xmlns:a16="http://schemas.microsoft.com/office/drawing/2014/main" id="{B4915D10-B802-42A3-8468-9D4F36D74679}"/>
            </a:ext>
          </a:extLst>
        </xdr:cNvPr>
        <xdr:cNvSpPr txBox="1"/>
      </xdr:nvSpPr>
      <xdr:spPr>
        <a:xfrm>
          <a:off x="134372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467" name="n_2aveValue【保健センター・保健所】&#10;有形固定資産減価償却率">
          <a:extLst>
            <a:ext uri="{FF2B5EF4-FFF2-40B4-BE49-F238E27FC236}">
              <a16:creationId xmlns:a16="http://schemas.microsoft.com/office/drawing/2014/main" id="{739CE4E2-7901-46BD-A7CD-5363CA71EC88}"/>
            </a:ext>
          </a:extLst>
        </xdr:cNvPr>
        <xdr:cNvSpPr txBox="1"/>
      </xdr:nvSpPr>
      <xdr:spPr>
        <a:xfrm>
          <a:off x="126752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468" name="n_3aveValue【保健センター・保健所】&#10;有形固定資産減価償却率">
          <a:extLst>
            <a:ext uri="{FF2B5EF4-FFF2-40B4-BE49-F238E27FC236}">
              <a16:creationId xmlns:a16="http://schemas.microsoft.com/office/drawing/2014/main" id="{08F05B63-5359-411F-8847-0BFF01595D69}"/>
            </a:ext>
          </a:extLst>
        </xdr:cNvPr>
        <xdr:cNvSpPr txBox="1"/>
      </xdr:nvSpPr>
      <xdr:spPr>
        <a:xfrm>
          <a:off x="119005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469" name="n_4aveValue【保健センター・保健所】&#10;有形固定資産減価償却率">
          <a:extLst>
            <a:ext uri="{FF2B5EF4-FFF2-40B4-BE49-F238E27FC236}">
              <a16:creationId xmlns:a16="http://schemas.microsoft.com/office/drawing/2014/main" id="{335E9E42-667B-464C-A8C3-99DBD4E5970A}"/>
            </a:ext>
          </a:extLst>
        </xdr:cNvPr>
        <xdr:cNvSpPr txBox="1"/>
      </xdr:nvSpPr>
      <xdr:spPr>
        <a:xfrm>
          <a:off x="1110298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91457</xdr:rowOff>
    </xdr:from>
    <xdr:ext cx="405111" cy="259045"/>
    <xdr:sp macro="" textlink="">
      <xdr:nvSpPr>
        <xdr:cNvPr id="470" name="n_1mainValue【保健センター・保健所】&#10;有形固定資産減価償却率">
          <a:extLst>
            <a:ext uri="{FF2B5EF4-FFF2-40B4-BE49-F238E27FC236}">
              <a16:creationId xmlns:a16="http://schemas.microsoft.com/office/drawing/2014/main" id="{ED5FB63D-EFB1-4E3F-B9FA-6052197F198C}"/>
            </a:ext>
          </a:extLst>
        </xdr:cNvPr>
        <xdr:cNvSpPr txBox="1"/>
      </xdr:nvSpPr>
      <xdr:spPr>
        <a:xfrm>
          <a:off x="134372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55262</xdr:rowOff>
    </xdr:from>
    <xdr:ext cx="405111" cy="259045"/>
    <xdr:sp macro="" textlink="">
      <xdr:nvSpPr>
        <xdr:cNvPr id="471" name="n_2mainValue【保健センター・保健所】&#10;有形固定資産減価償却率">
          <a:extLst>
            <a:ext uri="{FF2B5EF4-FFF2-40B4-BE49-F238E27FC236}">
              <a16:creationId xmlns:a16="http://schemas.microsoft.com/office/drawing/2014/main" id="{103A2886-869D-4A7C-86D7-1D82049C52CE}"/>
            </a:ext>
          </a:extLst>
        </xdr:cNvPr>
        <xdr:cNvSpPr txBox="1"/>
      </xdr:nvSpPr>
      <xdr:spPr>
        <a:xfrm>
          <a:off x="126752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30497</xdr:rowOff>
    </xdr:from>
    <xdr:ext cx="405111" cy="259045"/>
    <xdr:sp macro="" textlink="">
      <xdr:nvSpPr>
        <xdr:cNvPr id="472" name="n_3mainValue【保健センター・保健所】&#10;有形固定資産減価償却率">
          <a:extLst>
            <a:ext uri="{FF2B5EF4-FFF2-40B4-BE49-F238E27FC236}">
              <a16:creationId xmlns:a16="http://schemas.microsoft.com/office/drawing/2014/main" id="{E42545EF-DB1C-46C9-AA27-F39C6171229D}"/>
            </a:ext>
          </a:extLst>
        </xdr:cNvPr>
        <xdr:cNvSpPr txBox="1"/>
      </xdr:nvSpPr>
      <xdr:spPr>
        <a:xfrm>
          <a:off x="119005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165752</xdr:rowOff>
    </xdr:from>
    <xdr:ext cx="405111" cy="259045"/>
    <xdr:sp macro="" textlink="">
      <xdr:nvSpPr>
        <xdr:cNvPr id="473" name="n_4mainValue【保健センター・保健所】&#10;有形固定資産減価償却率">
          <a:extLst>
            <a:ext uri="{FF2B5EF4-FFF2-40B4-BE49-F238E27FC236}">
              <a16:creationId xmlns:a16="http://schemas.microsoft.com/office/drawing/2014/main" id="{6A915CEF-9F38-438A-9E1F-D76E42822264}"/>
            </a:ext>
          </a:extLst>
        </xdr:cNvPr>
        <xdr:cNvSpPr txBox="1"/>
      </xdr:nvSpPr>
      <xdr:spPr>
        <a:xfrm>
          <a:off x="1110298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a:extLst>
            <a:ext uri="{FF2B5EF4-FFF2-40B4-BE49-F238E27FC236}">
              <a16:creationId xmlns:a16="http://schemas.microsoft.com/office/drawing/2014/main" id="{AA793188-3289-4B71-BC5D-72FD86556E0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a:extLst>
            <a:ext uri="{FF2B5EF4-FFF2-40B4-BE49-F238E27FC236}">
              <a16:creationId xmlns:a16="http://schemas.microsoft.com/office/drawing/2014/main" id="{074FA11F-3F49-4B24-868E-FB101CF62D9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a:extLst>
            <a:ext uri="{FF2B5EF4-FFF2-40B4-BE49-F238E27FC236}">
              <a16:creationId xmlns:a16="http://schemas.microsoft.com/office/drawing/2014/main" id="{9F1DEDAF-3418-4D9A-B1EB-6A31BC0C674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a:extLst>
            <a:ext uri="{FF2B5EF4-FFF2-40B4-BE49-F238E27FC236}">
              <a16:creationId xmlns:a16="http://schemas.microsoft.com/office/drawing/2014/main" id="{E7B9AAAD-E22F-462D-BDA4-661C7F098C5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a:extLst>
            <a:ext uri="{FF2B5EF4-FFF2-40B4-BE49-F238E27FC236}">
              <a16:creationId xmlns:a16="http://schemas.microsoft.com/office/drawing/2014/main" id="{DC55E30E-A1AE-428A-A60A-C5DD91F5C72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a:extLst>
            <a:ext uri="{FF2B5EF4-FFF2-40B4-BE49-F238E27FC236}">
              <a16:creationId xmlns:a16="http://schemas.microsoft.com/office/drawing/2014/main" id="{1494D121-538E-4532-94DE-C3A6414389B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a:extLst>
            <a:ext uri="{FF2B5EF4-FFF2-40B4-BE49-F238E27FC236}">
              <a16:creationId xmlns:a16="http://schemas.microsoft.com/office/drawing/2014/main" id="{991A87E3-ADB7-4B10-87B5-B7EA93019D9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a:extLst>
            <a:ext uri="{FF2B5EF4-FFF2-40B4-BE49-F238E27FC236}">
              <a16:creationId xmlns:a16="http://schemas.microsoft.com/office/drawing/2014/main" id="{163E66A5-C0E1-4A27-9E31-DF0C18C9793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a:extLst>
            <a:ext uri="{FF2B5EF4-FFF2-40B4-BE49-F238E27FC236}">
              <a16:creationId xmlns:a16="http://schemas.microsoft.com/office/drawing/2014/main" id="{AA56715C-36BE-47AE-915A-AC57B2BFACD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a:extLst>
            <a:ext uri="{FF2B5EF4-FFF2-40B4-BE49-F238E27FC236}">
              <a16:creationId xmlns:a16="http://schemas.microsoft.com/office/drawing/2014/main" id="{E377B914-B6AF-4CF0-8BE0-C2832F8956F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84" name="直線コネクタ 483">
          <a:extLst>
            <a:ext uri="{FF2B5EF4-FFF2-40B4-BE49-F238E27FC236}">
              <a16:creationId xmlns:a16="http://schemas.microsoft.com/office/drawing/2014/main" id="{9A1F1BC5-591A-4DD3-A696-D03690BE06FC}"/>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85" name="テキスト ボックス 484">
          <a:extLst>
            <a:ext uri="{FF2B5EF4-FFF2-40B4-BE49-F238E27FC236}">
              <a16:creationId xmlns:a16="http://schemas.microsoft.com/office/drawing/2014/main" id="{B89CD09F-F810-4368-AC84-8FC88042C602}"/>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3D8809B9-3911-4ECF-AAB8-C9517B724A44}"/>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48B70306-27A8-4977-AEE2-03FB3CED8622}"/>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88" name="直線コネクタ 487">
          <a:extLst>
            <a:ext uri="{FF2B5EF4-FFF2-40B4-BE49-F238E27FC236}">
              <a16:creationId xmlns:a16="http://schemas.microsoft.com/office/drawing/2014/main" id="{BB56BC49-6971-4595-AC61-8777D43E017A}"/>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89" name="テキスト ボックス 488">
          <a:extLst>
            <a:ext uri="{FF2B5EF4-FFF2-40B4-BE49-F238E27FC236}">
              <a16:creationId xmlns:a16="http://schemas.microsoft.com/office/drawing/2014/main" id="{63591325-17E7-42E1-8205-E2C5B34C2FE8}"/>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EC1C57AC-042E-47DB-BD91-46DC5B56577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301404F1-AFF2-4EBD-95AC-CCA71F5270EE}"/>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a:extLst>
            <a:ext uri="{FF2B5EF4-FFF2-40B4-BE49-F238E27FC236}">
              <a16:creationId xmlns:a16="http://schemas.microsoft.com/office/drawing/2014/main" id="{1C43F458-E233-4759-B050-CA3F6F8BE6F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493" name="直線コネクタ 492">
          <a:extLst>
            <a:ext uri="{FF2B5EF4-FFF2-40B4-BE49-F238E27FC236}">
              <a16:creationId xmlns:a16="http://schemas.microsoft.com/office/drawing/2014/main" id="{272C1F52-D36F-46A2-9284-4DF96941DA2D}"/>
            </a:ext>
          </a:extLst>
        </xdr:cNvPr>
        <xdr:cNvCxnSpPr/>
      </xdr:nvCxnSpPr>
      <xdr:spPr>
        <a:xfrm flipV="1">
          <a:off x="19509104" y="9369361"/>
          <a:ext cx="0" cy="1238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494" name="【保健センター・保健所】&#10;一人当たり面積最小値テキスト">
          <a:extLst>
            <a:ext uri="{FF2B5EF4-FFF2-40B4-BE49-F238E27FC236}">
              <a16:creationId xmlns:a16="http://schemas.microsoft.com/office/drawing/2014/main" id="{E84B244D-1629-45FA-AB43-05A6A897663A}"/>
            </a:ext>
          </a:extLst>
        </xdr:cNvPr>
        <xdr:cNvSpPr txBox="1"/>
      </xdr:nvSpPr>
      <xdr:spPr>
        <a:xfrm>
          <a:off x="19547840" y="1061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495" name="直線コネクタ 494">
          <a:extLst>
            <a:ext uri="{FF2B5EF4-FFF2-40B4-BE49-F238E27FC236}">
              <a16:creationId xmlns:a16="http://schemas.microsoft.com/office/drawing/2014/main" id="{CB43FA8F-932D-4C71-A26C-1DC0E6EEE48E}"/>
            </a:ext>
          </a:extLst>
        </xdr:cNvPr>
        <xdr:cNvCxnSpPr/>
      </xdr:nvCxnSpPr>
      <xdr:spPr>
        <a:xfrm>
          <a:off x="19443700" y="106081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496" name="【保健センター・保健所】&#10;一人当たり面積最大値テキスト">
          <a:extLst>
            <a:ext uri="{FF2B5EF4-FFF2-40B4-BE49-F238E27FC236}">
              <a16:creationId xmlns:a16="http://schemas.microsoft.com/office/drawing/2014/main" id="{848E80A9-63A5-4F9C-ABB8-69BB1788136E}"/>
            </a:ext>
          </a:extLst>
        </xdr:cNvPr>
        <xdr:cNvSpPr txBox="1"/>
      </xdr:nvSpPr>
      <xdr:spPr>
        <a:xfrm>
          <a:off x="19547840" y="914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497" name="直線コネクタ 496">
          <a:extLst>
            <a:ext uri="{FF2B5EF4-FFF2-40B4-BE49-F238E27FC236}">
              <a16:creationId xmlns:a16="http://schemas.microsoft.com/office/drawing/2014/main" id="{80C57CBB-539C-412D-8E1D-BF4A2DDF3232}"/>
            </a:ext>
          </a:extLst>
        </xdr:cNvPr>
        <xdr:cNvCxnSpPr/>
      </xdr:nvCxnSpPr>
      <xdr:spPr>
        <a:xfrm>
          <a:off x="19443700" y="9369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498" name="【保健センター・保健所】&#10;一人当たり面積平均値テキスト">
          <a:extLst>
            <a:ext uri="{FF2B5EF4-FFF2-40B4-BE49-F238E27FC236}">
              <a16:creationId xmlns:a16="http://schemas.microsoft.com/office/drawing/2014/main" id="{54749923-CCF5-4FAC-A64A-3E9843A440DF}"/>
            </a:ext>
          </a:extLst>
        </xdr:cNvPr>
        <xdr:cNvSpPr txBox="1"/>
      </xdr:nvSpPr>
      <xdr:spPr>
        <a:xfrm>
          <a:off x="19547840" y="1014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499" name="フローチャート: 判断 498">
          <a:extLst>
            <a:ext uri="{FF2B5EF4-FFF2-40B4-BE49-F238E27FC236}">
              <a16:creationId xmlns:a16="http://schemas.microsoft.com/office/drawing/2014/main" id="{A2CB4D2A-5289-42B6-BB71-1C1D7FA1E54F}"/>
            </a:ext>
          </a:extLst>
        </xdr:cNvPr>
        <xdr:cNvSpPr/>
      </xdr:nvSpPr>
      <xdr:spPr>
        <a:xfrm>
          <a:off x="19458940" y="102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500" name="フローチャート: 判断 499">
          <a:extLst>
            <a:ext uri="{FF2B5EF4-FFF2-40B4-BE49-F238E27FC236}">
              <a16:creationId xmlns:a16="http://schemas.microsoft.com/office/drawing/2014/main" id="{6EE13B7C-4290-47E4-89CC-6FE739F887BF}"/>
            </a:ext>
          </a:extLst>
        </xdr:cNvPr>
        <xdr:cNvSpPr/>
      </xdr:nvSpPr>
      <xdr:spPr>
        <a:xfrm>
          <a:off x="18735040" y="10306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501" name="フローチャート: 判断 500">
          <a:extLst>
            <a:ext uri="{FF2B5EF4-FFF2-40B4-BE49-F238E27FC236}">
              <a16:creationId xmlns:a16="http://schemas.microsoft.com/office/drawing/2014/main" id="{DDA4C8F0-9C91-4FCD-B455-F79D69DE4C69}"/>
            </a:ext>
          </a:extLst>
        </xdr:cNvPr>
        <xdr:cNvSpPr/>
      </xdr:nvSpPr>
      <xdr:spPr>
        <a:xfrm>
          <a:off x="1793748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502" name="フローチャート: 判断 501">
          <a:extLst>
            <a:ext uri="{FF2B5EF4-FFF2-40B4-BE49-F238E27FC236}">
              <a16:creationId xmlns:a16="http://schemas.microsoft.com/office/drawing/2014/main" id="{385FEE07-1E9E-44DC-8F70-190C4AB6FE58}"/>
            </a:ext>
          </a:extLst>
        </xdr:cNvPr>
        <xdr:cNvSpPr/>
      </xdr:nvSpPr>
      <xdr:spPr>
        <a:xfrm>
          <a:off x="17162780" y="10333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503" name="フローチャート: 判断 502">
          <a:extLst>
            <a:ext uri="{FF2B5EF4-FFF2-40B4-BE49-F238E27FC236}">
              <a16:creationId xmlns:a16="http://schemas.microsoft.com/office/drawing/2014/main" id="{159F531B-C647-48F1-BEF7-E4516030E381}"/>
            </a:ext>
          </a:extLst>
        </xdr:cNvPr>
        <xdr:cNvSpPr/>
      </xdr:nvSpPr>
      <xdr:spPr>
        <a:xfrm>
          <a:off x="16388080" y="103426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C446491A-E89C-41EC-ABF4-3E320D036C4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E62565E1-E16E-4FB0-988F-235239B077F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F47D476C-574B-49AA-9C07-D66101AE64E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EB9C65D9-9FAD-4043-81BD-805B86C6B38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8C05059E-0C45-4DCA-93F7-66B23F27017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81788</xdr:rowOff>
    </xdr:from>
    <xdr:to>
      <xdr:col>116</xdr:col>
      <xdr:colOff>114300</xdr:colOff>
      <xdr:row>63</xdr:row>
      <xdr:rowOff>11938</xdr:rowOff>
    </xdr:to>
    <xdr:sp macro="" textlink="">
      <xdr:nvSpPr>
        <xdr:cNvPr id="509" name="楕円 508">
          <a:extLst>
            <a:ext uri="{FF2B5EF4-FFF2-40B4-BE49-F238E27FC236}">
              <a16:creationId xmlns:a16="http://schemas.microsoft.com/office/drawing/2014/main" id="{EE15C70E-DB2C-4507-B6A9-F943303CE6DD}"/>
            </a:ext>
          </a:extLst>
        </xdr:cNvPr>
        <xdr:cNvSpPr/>
      </xdr:nvSpPr>
      <xdr:spPr>
        <a:xfrm>
          <a:off x="19458940" y="104754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168165</xdr:rowOff>
    </xdr:from>
    <xdr:ext cx="469744" cy="259045"/>
    <xdr:sp macro="" textlink="">
      <xdr:nvSpPr>
        <xdr:cNvPr id="510" name="【保健センター・保健所】&#10;一人当たり面積該当値テキスト">
          <a:extLst>
            <a:ext uri="{FF2B5EF4-FFF2-40B4-BE49-F238E27FC236}">
              <a16:creationId xmlns:a16="http://schemas.microsoft.com/office/drawing/2014/main" id="{190FCCA9-54C8-4045-A84C-D7279D73787A}"/>
            </a:ext>
          </a:extLst>
        </xdr:cNvPr>
        <xdr:cNvSpPr txBox="1"/>
      </xdr:nvSpPr>
      <xdr:spPr>
        <a:xfrm>
          <a:off x="19547840" y="1039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82931</xdr:rowOff>
    </xdr:from>
    <xdr:to>
      <xdr:col>112</xdr:col>
      <xdr:colOff>38100</xdr:colOff>
      <xdr:row>63</xdr:row>
      <xdr:rowOff>13081</xdr:rowOff>
    </xdr:to>
    <xdr:sp macro="" textlink="">
      <xdr:nvSpPr>
        <xdr:cNvPr id="511" name="楕円 510">
          <a:extLst>
            <a:ext uri="{FF2B5EF4-FFF2-40B4-BE49-F238E27FC236}">
              <a16:creationId xmlns:a16="http://schemas.microsoft.com/office/drawing/2014/main" id="{CF8BD7AC-A91B-496B-A957-E018B88C0E9F}"/>
            </a:ext>
          </a:extLst>
        </xdr:cNvPr>
        <xdr:cNvSpPr/>
      </xdr:nvSpPr>
      <xdr:spPr>
        <a:xfrm>
          <a:off x="18735040" y="10476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132588</xdr:rowOff>
    </xdr:from>
    <xdr:to>
      <xdr:col>116</xdr:col>
      <xdr:colOff>63500</xdr:colOff>
      <xdr:row>62</xdr:row>
      <xdr:rowOff>133731</xdr:rowOff>
    </xdr:to>
    <xdr:cxnSp macro="">
      <xdr:nvCxnSpPr>
        <xdr:cNvPr id="512" name="直線コネクタ 511">
          <a:extLst>
            <a:ext uri="{FF2B5EF4-FFF2-40B4-BE49-F238E27FC236}">
              <a16:creationId xmlns:a16="http://schemas.microsoft.com/office/drawing/2014/main" id="{4DDBFBEF-7A10-4DA4-A786-DD203D7D04FF}"/>
            </a:ext>
          </a:extLst>
        </xdr:cNvPr>
        <xdr:cNvCxnSpPr/>
      </xdr:nvCxnSpPr>
      <xdr:spPr>
        <a:xfrm flipV="1">
          <a:off x="18778220" y="10526268"/>
          <a:ext cx="73152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84645</xdr:rowOff>
    </xdr:from>
    <xdr:to>
      <xdr:col>107</xdr:col>
      <xdr:colOff>101600</xdr:colOff>
      <xdr:row>63</xdr:row>
      <xdr:rowOff>14795</xdr:rowOff>
    </xdr:to>
    <xdr:sp macro="" textlink="">
      <xdr:nvSpPr>
        <xdr:cNvPr id="513" name="楕円 512">
          <a:extLst>
            <a:ext uri="{FF2B5EF4-FFF2-40B4-BE49-F238E27FC236}">
              <a16:creationId xmlns:a16="http://schemas.microsoft.com/office/drawing/2014/main" id="{A326D85E-F8DC-4EA4-8047-69DE33962301}"/>
            </a:ext>
          </a:extLst>
        </xdr:cNvPr>
        <xdr:cNvSpPr/>
      </xdr:nvSpPr>
      <xdr:spPr>
        <a:xfrm>
          <a:off x="17937480" y="10478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133731</xdr:rowOff>
    </xdr:from>
    <xdr:to>
      <xdr:col>111</xdr:col>
      <xdr:colOff>177800</xdr:colOff>
      <xdr:row>62</xdr:row>
      <xdr:rowOff>135445</xdr:rowOff>
    </xdr:to>
    <xdr:cxnSp macro="">
      <xdr:nvCxnSpPr>
        <xdr:cNvPr id="514" name="直線コネクタ 513">
          <a:extLst>
            <a:ext uri="{FF2B5EF4-FFF2-40B4-BE49-F238E27FC236}">
              <a16:creationId xmlns:a16="http://schemas.microsoft.com/office/drawing/2014/main" id="{23AF0073-3329-470F-A6DE-4461584C34FD}"/>
            </a:ext>
          </a:extLst>
        </xdr:cNvPr>
        <xdr:cNvCxnSpPr/>
      </xdr:nvCxnSpPr>
      <xdr:spPr>
        <a:xfrm flipV="1">
          <a:off x="17988280" y="10527411"/>
          <a:ext cx="78994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86931</xdr:rowOff>
    </xdr:from>
    <xdr:to>
      <xdr:col>102</xdr:col>
      <xdr:colOff>165100</xdr:colOff>
      <xdr:row>63</xdr:row>
      <xdr:rowOff>17081</xdr:rowOff>
    </xdr:to>
    <xdr:sp macro="" textlink="">
      <xdr:nvSpPr>
        <xdr:cNvPr id="515" name="楕円 514">
          <a:extLst>
            <a:ext uri="{FF2B5EF4-FFF2-40B4-BE49-F238E27FC236}">
              <a16:creationId xmlns:a16="http://schemas.microsoft.com/office/drawing/2014/main" id="{B97576C0-0D7D-4814-9D28-60D2AA249C59}"/>
            </a:ext>
          </a:extLst>
        </xdr:cNvPr>
        <xdr:cNvSpPr/>
      </xdr:nvSpPr>
      <xdr:spPr>
        <a:xfrm>
          <a:off x="17162780" y="10480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135445</xdr:rowOff>
    </xdr:from>
    <xdr:to>
      <xdr:col>107</xdr:col>
      <xdr:colOff>50800</xdr:colOff>
      <xdr:row>62</xdr:row>
      <xdr:rowOff>137731</xdr:rowOff>
    </xdr:to>
    <xdr:cxnSp macro="">
      <xdr:nvCxnSpPr>
        <xdr:cNvPr id="516" name="直線コネクタ 515">
          <a:extLst>
            <a:ext uri="{FF2B5EF4-FFF2-40B4-BE49-F238E27FC236}">
              <a16:creationId xmlns:a16="http://schemas.microsoft.com/office/drawing/2014/main" id="{96F44334-9504-4B04-913F-0B956B2DABA9}"/>
            </a:ext>
          </a:extLst>
        </xdr:cNvPr>
        <xdr:cNvCxnSpPr/>
      </xdr:nvCxnSpPr>
      <xdr:spPr>
        <a:xfrm flipV="1">
          <a:off x="17213580" y="10529125"/>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87503</xdr:rowOff>
    </xdr:from>
    <xdr:to>
      <xdr:col>98</xdr:col>
      <xdr:colOff>38100</xdr:colOff>
      <xdr:row>63</xdr:row>
      <xdr:rowOff>17653</xdr:rowOff>
    </xdr:to>
    <xdr:sp macro="" textlink="">
      <xdr:nvSpPr>
        <xdr:cNvPr id="517" name="楕円 516">
          <a:extLst>
            <a:ext uri="{FF2B5EF4-FFF2-40B4-BE49-F238E27FC236}">
              <a16:creationId xmlns:a16="http://schemas.microsoft.com/office/drawing/2014/main" id="{55375304-8C58-4E19-8139-B1FACE61E626}"/>
            </a:ext>
          </a:extLst>
        </xdr:cNvPr>
        <xdr:cNvSpPr/>
      </xdr:nvSpPr>
      <xdr:spPr>
        <a:xfrm>
          <a:off x="16388080" y="104811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137731</xdr:rowOff>
    </xdr:from>
    <xdr:to>
      <xdr:col>102</xdr:col>
      <xdr:colOff>114300</xdr:colOff>
      <xdr:row>62</xdr:row>
      <xdr:rowOff>138303</xdr:rowOff>
    </xdr:to>
    <xdr:cxnSp macro="">
      <xdr:nvCxnSpPr>
        <xdr:cNvPr id="518" name="直線コネクタ 517">
          <a:extLst>
            <a:ext uri="{FF2B5EF4-FFF2-40B4-BE49-F238E27FC236}">
              <a16:creationId xmlns:a16="http://schemas.microsoft.com/office/drawing/2014/main" id="{3D1DB29D-D2D3-4454-83F5-2C677BCF5427}"/>
            </a:ext>
          </a:extLst>
        </xdr:cNvPr>
        <xdr:cNvCxnSpPr/>
      </xdr:nvCxnSpPr>
      <xdr:spPr>
        <a:xfrm flipV="1">
          <a:off x="16431260" y="10531411"/>
          <a:ext cx="78232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519" name="n_1aveValue【保健センター・保健所】&#10;一人当たり面積">
          <a:extLst>
            <a:ext uri="{FF2B5EF4-FFF2-40B4-BE49-F238E27FC236}">
              <a16:creationId xmlns:a16="http://schemas.microsoft.com/office/drawing/2014/main" id="{682C2782-F814-473E-AE44-7FB3BF0E2875}"/>
            </a:ext>
          </a:extLst>
        </xdr:cNvPr>
        <xdr:cNvSpPr txBox="1"/>
      </xdr:nvSpPr>
      <xdr:spPr>
        <a:xfrm>
          <a:off x="18561127" y="1008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520" name="n_2aveValue【保健センター・保健所】&#10;一人当たり面積">
          <a:extLst>
            <a:ext uri="{FF2B5EF4-FFF2-40B4-BE49-F238E27FC236}">
              <a16:creationId xmlns:a16="http://schemas.microsoft.com/office/drawing/2014/main" id="{630947F1-AE38-4B52-A6AC-68BCB6EC1856}"/>
            </a:ext>
          </a:extLst>
        </xdr:cNvPr>
        <xdr:cNvSpPr txBox="1"/>
      </xdr:nvSpPr>
      <xdr:spPr>
        <a:xfrm>
          <a:off x="17776267" y="1009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521" name="n_3aveValue【保健センター・保健所】&#10;一人当たり面積">
          <a:extLst>
            <a:ext uri="{FF2B5EF4-FFF2-40B4-BE49-F238E27FC236}">
              <a16:creationId xmlns:a16="http://schemas.microsoft.com/office/drawing/2014/main" id="{63A45B90-CFE3-4217-A5DD-284986652C3C}"/>
            </a:ext>
          </a:extLst>
        </xdr:cNvPr>
        <xdr:cNvSpPr txBox="1"/>
      </xdr:nvSpPr>
      <xdr:spPr>
        <a:xfrm>
          <a:off x="17001567" y="1011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522" name="n_4aveValue【保健センター・保健所】&#10;一人当たり面積">
          <a:extLst>
            <a:ext uri="{FF2B5EF4-FFF2-40B4-BE49-F238E27FC236}">
              <a16:creationId xmlns:a16="http://schemas.microsoft.com/office/drawing/2014/main" id="{6C313F13-8D94-45B4-8CD5-F7F906808AEA}"/>
            </a:ext>
          </a:extLst>
        </xdr:cNvPr>
        <xdr:cNvSpPr txBox="1"/>
      </xdr:nvSpPr>
      <xdr:spPr>
        <a:xfrm>
          <a:off x="16226867" y="1012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4208</xdr:rowOff>
    </xdr:from>
    <xdr:ext cx="469744" cy="259045"/>
    <xdr:sp macro="" textlink="">
      <xdr:nvSpPr>
        <xdr:cNvPr id="523" name="n_1mainValue【保健センター・保健所】&#10;一人当たり面積">
          <a:extLst>
            <a:ext uri="{FF2B5EF4-FFF2-40B4-BE49-F238E27FC236}">
              <a16:creationId xmlns:a16="http://schemas.microsoft.com/office/drawing/2014/main" id="{8CE14A20-8D89-4BA8-8D6B-FEC061F4D5D3}"/>
            </a:ext>
          </a:extLst>
        </xdr:cNvPr>
        <xdr:cNvSpPr txBox="1"/>
      </xdr:nvSpPr>
      <xdr:spPr>
        <a:xfrm>
          <a:off x="18561127" y="1056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5922</xdr:rowOff>
    </xdr:from>
    <xdr:ext cx="469744" cy="259045"/>
    <xdr:sp macro="" textlink="">
      <xdr:nvSpPr>
        <xdr:cNvPr id="524" name="n_2mainValue【保健センター・保健所】&#10;一人当たり面積">
          <a:extLst>
            <a:ext uri="{FF2B5EF4-FFF2-40B4-BE49-F238E27FC236}">
              <a16:creationId xmlns:a16="http://schemas.microsoft.com/office/drawing/2014/main" id="{FD0AF520-37B3-4687-87C5-2F42778501FE}"/>
            </a:ext>
          </a:extLst>
        </xdr:cNvPr>
        <xdr:cNvSpPr txBox="1"/>
      </xdr:nvSpPr>
      <xdr:spPr>
        <a:xfrm>
          <a:off x="17776267" y="1056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8208</xdr:rowOff>
    </xdr:from>
    <xdr:ext cx="469744" cy="259045"/>
    <xdr:sp macro="" textlink="">
      <xdr:nvSpPr>
        <xdr:cNvPr id="525" name="n_3mainValue【保健センター・保健所】&#10;一人当たり面積">
          <a:extLst>
            <a:ext uri="{FF2B5EF4-FFF2-40B4-BE49-F238E27FC236}">
              <a16:creationId xmlns:a16="http://schemas.microsoft.com/office/drawing/2014/main" id="{195F000D-D92E-4592-A0D1-B78815D814DF}"/>
            </a:ext>
          </a:extLst>
        </xdr:cNvPr>
        <xdr:cNvSpPr txBox="1"/>
      </xdr:nvSpPr>
      <xdr:spPr>
        <a:xfrm>
          <a:off x="17001567" y="1056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8780</xdr:rowOff>
    </xdr:from>
    <xdr:ext cx="469744" cy="259045"/>
    <xdr:sp macro="" textlink="">
      <xdr:nvSpPr>
        <xdr:cNvPr id="526" name="n_4mainValue【保健センター・保健所】&#10;一人当たり面積">
          <a:extLst>
            <a:ext uri="{FF2B5EF4-FFF2-40B4-BE49-F238E27FC236}">
              <a16:creationId xmlns:a16="http://schemas.microsoft.com/office/drawing/2014/main" id="{6EB1FE15-B4BC-4734-BEE6-84E6AA24C627}"/>
            </a:ext>
          </a:extLst>
        </xdr:cNvPr>
        <xdr:cNvSpPr txBox="1"/>
      </xdr:nvSpPr>
      <xdr:spPr>
        <a:xfrm>
          <a:off x="16226867" y="1057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8E1E3EBB-C2F9-4462-80FC-D4DFEFB3F47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E77A502B-DD56-43E7-BDF7-E8B3ACBFF4F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1614E932-23EC-48CA-ADF0-E3BA562D57D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502B3949-45A9-44B0-86F8-CA2555D61EE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48C05DEF-EB48-4740-86D2-4C4EE1187A3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1AE4360E-B5B4-4309-BDC3-C904B6F220E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F1003697-1BCF-474E-B36F-5B2A447AF22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64A61CF4-553A-4F68-B10F-2DCC23EAFC3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16B48CEA-FE3D-47BD-9C3E-D8CAA130ACF5}"/>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41151D04-9A59-4794-BE28-CFE55E40E8B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8961D176-8889-4FF2-A6AF-0CF0D3C3105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8" name="直線コネクタ 537">
          <a:extLst>
            <a:ext uri="{FF2B5EF4-FFF2-40B4-BE49-F238E27FC236}">
              <a16:creationId xmlns:a16="http://schemas.microsoft.com/office/drawing/2014/main" id="{ED9EE61A-2102-4F06-AF31-67E0BAD7C3BC}"/>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9" name="テキスト ボックス 538">
          <a:extLst>
            <a:ext uri="{FF2B5EF4-FFF2-40B4-BE49-F238E27FC236}">
              <a16:creationId xmlns:a16="http://schemas.microsoft.com/office/drawing/2014/main" id="{FBA3046D-D90B-4B52-B882-3E1E436A932D}"/>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0" name="直線コネクタ 539">
          <a:extLst>
            <a:ext uri="{FF2B5EF4-FFF2-40B4-BE49-F238E27FC236}">
              <a16:creationId xmlns:a16="http://schemas.microsoft.com/office/drawing/2014/main" id="{3C29B4D3-21DE-48C5-8E39-B254DB2A6E7A}"/>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1" name="テキスト ボックス 540">
          <a:extLst>
            <a:ext uri="{FF2B5EF4-FFF2-40B4-BE49-F238E27FC236}">
              <a16:creationId xmlns:a16="http://schemas.microsoft.com/office/drawing/2014/main" id="{236C77C4-17C6-4C49-8E9B-DF63D2FDF20B}"/>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2" name="直線コネクタ 541">
          <a:extLst>
            <a:ext uri="{FF2B5EF4-FFF2-40B4-BE49-F238E27FC236}">
              <a16:creationId xmlns:a16="http://schemas.microsoft.com/office/drawing/2014/main" id="{61032BCF-E7A6-49A9-99C6-E745D05BEC2C}"/>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3" name="テキスト ボックス 542">
          <a:extLst>
            <a:ext uri="{FF2B5EF4-FFF2-40B4-BE49-F238E27FC236}">
              <a16:creationId xmlns:a16="http://schemas.microsoft.com/office/drawing/2014/main" id="{BE498A5B-3F81-4BB9-AFE3-D7F9E1A59C6C}"/>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4" name="直線コネクタ 543">
          <a:extLst>
            <a:ext uri="{FF2B5EF4-FFF2-40B4-BE49-F238E27FC236}">
              <a16:creationId xmlns:a16="http://schemas.microsoft.com/office/drawing/2014/main" id="{6392FF46-B472-4E2A-9F73-C0150FD8E928}"/>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5" name="テキスト ボックス 544">
          <a:extLst>
            <a:ext uri="{FF2B5EF4-FFF2-40B4-BE49-F238E27FC236}">
              <a16:creationId xmlns:a16="http://schemas.microsoft.com/office/drawing/2014/main" id="{9F538BBC-AE0D-47E1-A6F7-3CC36DDD8D2B}"/>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6" name="直線コネクタ 545">
          <a:extLst>
            <a:ext uri="{FF2B5EF4-FFF2-40B4-BE49-F238E27FC236}">
              <a16:creationId xmlns:a16="http://schemas.microsoft.com/office/drawing/2014/main" id="{94DE1CAF-C9AD-402C-9AF8-256691293AB9}"/>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7" name="テキスト ボックス 546">
          <a:extLst>
            <a:ext uri="{FF2B5EF4-FFF2-40B4-BE49-F238E27FC236}">
              <a16:creationId xmlns:a16="http://schemas.microsoft.com/office/drawing/2014/main" id="{345FD6C7-D1C6-497E-853B-E28DBE84D9E4}"/>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8" name="直線コネクタ 547">
          <a:extLst>
            <a:ext uri="{FF2B5EF4-FFF2-40B4-BE49-F238E27FC236}">
              <a16:creationId xmlns:a16="http://schemas.microsoft.com/office/drawing/2014/main" id="{B3C581C4-2DE6-480B-AAC6-8E79D5F4679A}"/>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9" name="テキスト ボックス 548">
          <a:extLst>
            <a:ext uri="{FF2B5EF4-FFF2-40B4-BE49-F238E27FC236}">
              <a16:creationId xmlns:a16="http://schemas.microsoft.com/office/drawing/2014/main" id="{689CBB89-579D-4394-9535-78DBE2B64DDB}"/>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94018CE3-BD08-4F98-B5E5-07D199F6675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98D0D88A-FD37-4FD2-AC0E-A88C1A76B06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552" name="直線コネクタ 551">
          <a:extLst>
            <a:ext uri="{FF2B5EF4-FFF2-40B4-BE49-F238E27FC236}">
              <a16:creationId xmlns:a16="http://schemas.microsoft.com/office/drawing/2014/main" id="{16A7A7B3-1B42-4490-9B04-4097D974E2CF}"/>
            </a:ext>
          </a:extLst>
        </xdr:cNvPr>
        <xdr:cNvCxnSpPr/>
      </xdr:nvCxnSpPr>
      <xdr:spPr>
        <a:xfrm flipV="1">
          <a:off x="14375764" y="13050882"/>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3" name="【消防施設】&#10;有形固定資産減価償却率最小値テキスト">
          <a:extLst>
            <a:ext uri="{FF2B5EF4-FFF2-40B4-BE49-F238E27FC236}">
              <a16:creationId xmlns:a16="http://schemas.microsoft.com/office/drawing/2014/main" id="{CEF5C55E-2703-4410-A81F-11F4A740420A}"/>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4" name="直線コネクタ 553">
          <a:extLst>
            <a:ext uri="{FF2B5EF4-FFF2-40B4-BE49-F238E27FC236}">
              <a16:creationId xmlns:a16="http://schemas.microsoft.com/office/drawing/2014/main" id="{851D5D9E-A97F-41DF-8F5B-C82AD7BC85AA}"/>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555" name="【消防施設】&#10;有形固定資産減価償却率最大値テキスト">
          <a:extLst>
            <a:ext uri="{FF2B5EF4-FFF2-40B4-BE49-F238E27FC236}">
              <a16:creationId xmlns:a16="http://schemas.microsoft.com/office/drawing/2014/main" id="{E3F42D76-CC92-4C21-A879-5EA55DDF3053}"/>
            </a:ext>
          </a:extLst>
        </xdr:cNvPr>
        <xdr:cNvSpPr txBox="1"/>
      </xdr:nvSpPr>
      <xdr:spPr>
        <a:xfrm>
          <a:off x="14414500" y="128299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556" name="直線コネクタ 555">
          <a:extLst>
            <a:ext uri="{FF2B5EF4-FFF2-40B4-BE49-F238E27FC236}">
              <a16:creationId xmlns:a16="http://schemas.microsoft.com/office/drawing/2014/main" id="{39CA31C5-B8FD-4D5B-9658-C5B964565CBA}"/>
            </a:ext>
          </a:extLst>
        </xdr:cNvPr>
        <xdr:cNvCxnSpPr/>
      </xdr:nvCxnSpPr>
      <xdr:spPr>
        <a:xfrm>
          <a:off x="14287500" y="13050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8996DD64-4DBE-43FB-8D72-6B2825694B05}"/>
            </a:ext>
          </a:extLst>
        </xdr:cNvPr>
        <xdr:cNvSpPr txBox="1"/>
      </xdr:nvSpPr>
      <xdr:spPr>
        <a:xfrm>
          <a:off x="14414500" y="1379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58" name="フローチャート: 判断 557">
          <a:extLst>
            <a:ext uri="{FF2B5EF4-FFF2-40B4-BE49-F238E27FC236}">
              <a16:creationId xmlns:a16="http://schemas.microsoft.com/office/drawing/2014/main" id="{3D1A2200-AE49-42CB-A8A2-74EDE376E808}"/>
            </a:ext>
          </a:extLst>
        </xdr:cNvPr>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559" name="フローチャート: 判断 558">
          <a:extLst>
            <a:ext uri="{FF2B5EF4-FFF2-40B4-BE49-F238E27FC236}">
              <a16:creationId xmlns:a16="http://schemas.microsoft.com/office/drawing/2014/main" id="{C09190C4-ADA3-4E6F-94F2-10CD5975DD46}"/>
            </a:ext>
          </a:extLst>
        </xdr:cNvPr>
        <xdr:cNvSpPr/>
      </xdr:nvSpPr>
      <xdr:spPr>
        <a:xfrm>
          <a:off x="13578840" y="13901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560" name="フローチャート: 判断 559">
          <a:extLst>
            <a:ext uri="{FF2B5EF4-FFF2-40B4-BE49-F238E27FC236}">
              <a16:creationId xmlns:a16="http://schemas.microsoft.com/office/drawing/2014/main" id="{B8ADFEA7-B255-4391-A661-058F090FBC27}"/>
            </a:ext>
          </a:extLst>
        </xdr:cNvPr>
        <xdr:cNvSpPr/>
      </xdr:nvSpPr>
      <xdr:spPr>
        <a:xfrm>
          <a:off x="12804140" y="138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61" name="フローチャート: 判断 560">
          <a:extLst>
            <a:ext uri="{FF2B5EF4-FFF2-40B4-BE49-F238E27FC236}">
              <a16:creationId xmlns:a16="http://schemas.microsoft.com/office/drawing/2014/main" id="{9DA2ED2C-269F-4114-97C4-3C339D927408}"/>
            </a:ext>
          </a:extLst>
        </xdr:cNvPr>
        <xdr:cNvSpPr/>
      </xdr:nvSpPr>
      <xdr:spPr>
        <a:xfrm>
          <a:off x="1202944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562" name="フローチャート: 判断 561">
          <a:extLst>
            <a:ext uri="{FF2B5EF4-FFF2-40B4-BE49-F238E27FC236}">
              <a16:creationId xmlns:a16="http://schemas.microsoft.com/office/drawing/2014/main" id="{4584215D-DD5D-40A4-A862-1053D4034C22}"/>
            </a:ext>
          </a:extLst>
        </xdr:cNvPr>
        <xdr:cNvSpPr/>
      </xdr:nvSpPr>
      <xdr:spPr>
        <a:xfrm>
          <a:off x="11231880" y="1393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79198F22-8FBC-4198-AADA-B92DC4B900CE}"/>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6069A7E-AF5E-483A-AF70-28367F34DC9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94360630-FF40-451F-826D-5C7ADA4F1B1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85D7949C-A0E0-413C-9D63-5010AD1D736C}"/>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032718CF-2BD5-4AD4-9C91-E9E1F5C6D6D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82006</xdr:rowOff>
    </xdr:from>
    <xdr:to>
      <xdr:col>85</xdr:col>
      <xdr:colOff>177800</xdr:colOff>
      <xdr:row>84</xdr:row>
      <xdr:rowOff>12156</xdr:rowOff>
    </xdr:to>
    <xdr:sp macro="" textlink="">
      <xdr:nvSpPr>
        <xdr:cNvPr id="568" name="楕円 567">
          <a:extLst>
            <a:ext uri="{FF2B5EF4-FFF2-40B4-BE49-F238E27FC236}">
              <a16:creationId xmlns:a16="http://schemas.microsoft.com/office/drawing/2014/main" id="{72C922D5-BBDC-4BD3-BD78-5C605FD25603}"/>
            </a:ext>
          </a:extLst>
        </xdr:cNvPr>
        <xdr:cNvSpPr/>
      </xdr:nvSpPr>
      <xdr:spPr>
        <a:xfrm>
          <a:off x="14325600" y="1399612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60433</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3A21B58A-D8C9-4CB6-B094-C80BC96E2D25}"/>
            </a:ext>
          </a:extLst>
        </xdr:cNvPr>
        <xdr:cNvSpPr txBox="1"/>
      </xdr:nvSpPr>
      <xdr:spPr>
        <a:xfrm>
          <a:off x="14414500" y="13974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65677</xdr:rowOff>
    </xdr:from>
    <xdr:to>
      <xdr:col>81</xdr:col>
      <xdr:colOff>101600</xdr:colOff>
      <xdr:row>83</xdr:row>
      <xdr:rowOff>167277</xdr:rowOff>
    </xdr:to>
    <xdr:sp macro="" textlink="">
      <xdr:nvSpPr>
        <xdr:cNvPr id="570" name="楕円 569">
          <a:extLst>
            <a:ext uri="{FF2B5EF4-FFF2-40B4-BE49-F238E27FC236}">
              <a16:creationId xmlns:a16="http://schemas.microsoft.com/office/drawing/2014/main" id="{4A47741C-1F4A-4F39-AA09-04941AA28B9E}"/>
            </a:ext>
          </a:extLst>
        </xdr:cNvPr>
        <xdr:cNvSpPr/>
      </xdr:nvSpPr>
      <xdr:spPr>
        <a:xfrm>
          <a:off x="13578840" y="1397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116477</xdr:rowOff>
    </xdr:from>
    <xdr:to>
      <xdr:col>85</xdr:col>
      <xdr:colOff>127000</xdr:colOff>
      <xdr:row>83</xdr:row>
      <xdr:rowOff>132806</xdr:rowOff>
    </xdr:to>
    <xdr:cxnSp macro="">
      <xdr:nvCxnSpPr>
        <xdr:cNvPr id="571" name="直線コネクタ 570">
          <a:extLst>
            <a:ext uri="{FF2B5EF4-FFF2-40B4-BE49-F238E27FC236}">
              <a16:creationId xmlns:a16="http://schemas.microsoft.com/office/drawing/2014/main" id="{029996D9-5BB6-4214-A37E-937E4300B7EC}"/>
            </a:ext>
          </a:extLst>
        </xdr:cNvPr>
        <xdr:cNvCxnSpPr/>
      </xdr:nvCxnSpPr>
      <xdr:spPr>
        <a:xfrm>
          <a:off x="13629640" y="14030597"/>
          <a:ext cx="74676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36286</xdr:rowOff>
    </xdr:from>
    <xdr:to>
      <xdr:col>76</xdr:col>
      <xdr:colOff>165100</xdr:colOff>
      <xdr:row>83</xdr:row>
      <xdr:rowOff>137886</xdr:rowOff>
    </xdr:to>
    <xdr:sp macro="" textlink="">
      <xdr:nvSpPr>
        <xdr:cNvPr id="572" name="楕円 571">
          <a:extLst>
            <a:ext uri="{FF2B5EF4-FFF2-40B4-BE49-F238E27FC236}">
              <a16:creationId xmlns:a16="http://schemas.microsoft.com/office/drawing/2014/main" id="{32E47776-3D92-4AAA-BDDF-8D9D771EADBD}"/>
            </a:ext>
          </a:extLst>
        </xdr:cNvPr>
        <xdr:cNvSpPr/>
      </xdr:nvSpPr>
      <xdr:spPr>
        <a:xfrm>
          <a:off x="12804140" y="1395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87086</xdr:rowOff>
    </xdr:from>
    <xdr:to>
      <xdr:col>81</xdr:col>
      <xdr:colOff>50800</xdr:colOff>
      <xdr:row>83</xdr:row>
      <xdr:rowOff>116477</xdr:rowOff>
    </xdr:to>
    <xdr:cxnSp macro="">
      <xdr:nvCxnSpPr>
        <xdr:cNvPr id="573" name="直線コネクタ 572">
          <a:extLst>
            <a:ext uri="{FF2B5EF4-FFF2-40B4-BE49-F238E27FC236}">
              <a16:creationId xmlns:a16="http://schemas.microsoft.com/office/drawing/2014/main" id="{4D0BAD69-8E0F-4BDC-914C-DA42CBE1C751}"/>
            </a:ext>
          </a:extLst>
        </xdr:cNvPr>
        <xdr:cNvCxnSpPr/>
      </xdr:nvCxnSpPr>
      <xdr:spPr>
        <a:xfrm>
          <a:off x="12854940" y="14001206"/>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49349</xdr:rowOff>
    </xdr:from>
    <xdr:to>
      <xdr:col>72</xdr:col>
      <xdr:colOff>38100</xdr:colOff>
      <xdr:row>82</xdr:row>
      <xdr:rowOff>150949</xdr:rowOff>
    </xdr:to>
    <xdr:sp macro="" textlink="">
      <xdr:nvSpPr>
        <xdr:cNvPr id="574" name="楕円 573">
          <a:extLst>
            <a:ext uri="{FF2B5EF4-FFF2-40B4-BE49-F238E27FC236}">
              <a16:creationId xmlns:a16="http://schemas.microsoft.com/office/drawing/2014/main" id="{D55F83AA-2ABA-4CA4-96CB-5305BB93D3CA}"/>
            </a:ext>
          </a:extLst>
        </xdr:cNvPr>
        <xdr:cNvSpPr/>
      </xdr:nvSpPr>
      <xdr:spPr>
        <a:xfrm>
          <a:off x="12029440" y="137958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100149</xdr:rowOff>
    </xdr:from>
    <xdr:to>
      <xdr:col>76</xdr:col>
      <xdr:colOff>114300</xdr:colOff>
      <xdr:row>83</xdr:row>
      <xdr:rowOff>87086</xdr:rowOff>
    </xdr:to>
    <xdr:cxnSp macro="">
      <xdr:nvCxnSpPr>
        <xdr:cNvPr id="575" name="直線コネクタ 574">
          <a:extLst>
            <a:ext uri="{FF2B5EF4-FFF2-40B4-BE49-F238E27FC236}">
              <a16:creationId xmlns:a16="http://schemas.microsoft.com/office/drawing/2014/main" id="{E50BD3E0-D467-4C69-8963-4557F73A0AC5}"/>
            </a:ext>
          </a:extLst>
        </xdr:cNvPr>
        <xdr:cNvCxnSpPr/>
      </xdr:nvCxnSpPr>
      <xdr:spPr>
        <a:xfrm>
          <a:off x="12072620" y="13846629"/>
          <a:ext cx="782320" cy="15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39551</xdr:rowOff>
    </xdr:from>
    <xdr:to>
      <xdr:col>67</xdr:col>
      <xdr:colOff>101600</xdr:colOff>
      <xdr:row>84</xdr:row>
      <xdr:rowOff>141151</xdr:rowOff>
    </xdr:to>
    <xdr:sp macro="" textlink="">
      <xdr:nvSpPr>
        <xdr:cNvPr id="576" name="楕円 575">
          <a:extLst>
            <a:ext uri="{FF2B5EF4-FFF2-40B4-BE49-F238E27FC236}">
              <a16:creationId xmlns:a16="http://schemas.microsoft.com/office/drawing/2014/main" id="{0128EC8A-E45B-476E-91D5-CCC1DF8E05A8}"/>
            </a:ext>
          </a:extLst>
        </xdr:cNvPr>
        <xdr:cNvSpPr/>
      </xdr:nvSpPr>
      <xdr:spPr>
        <a:xfrm>
          <a:off x="11231880" y="1412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100149</xdr:rowOff>
    </xdr:from>
    <xdr:to>
      <xdr:col>71</xdr:col>
      <xdr:colOff>177800</xdr:colOff>
      <xdr:row>84</xdr:row>
      <xdr:rowOff>90351</xdr:rowOff>
    </xdr:to>
    <xdr:cxnSp macro="">
      <xdr:nvCxnSpPr>
        <xdr:cNvPr id="577" name="直線コネクタ 576">
          <a:extLst>
            <a:ext uri="{FF2B5EF4-FFF2-40B4-BE49-F238E27FC236}">
              <a16:creationId xmlns:a16="http://schemas.microsoft.com/office/drawing/2014/main" id="{3333A65A-6E20-4C78-9CE2-CE6AD4335BF2}"/>
            </a:ext>
          </a:extLst>
        </xdr:cNvPr>
        <xdr:cNvCxnSpPr/>
      </xdr:nvCxnSpPr>
      <xdr:spPr>
        <a:xfrm flipV="1">
          <a:off x="11282680" y="13846629"/>
          <a:ext cx="789940" cy="32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102161</xdr:rowOff>
    </xdr:from>
    <xdr:ext cx="405111" cy="259045"/>
    <xdr:sp macro="" textlink="">
      <xdr:nvSpPr>
        <xdr:cNvPr id="578" name="n_1aveValue【消防施設】&#10;有形固定資産減価償却率">
          <a:extLst>
            <a:ext uri="{FF2B5EF4-FFF2-40B4-BE49-F238E27FC236}">
              <a16:creationId xmlns:a16="http://schemas.microsoft.com/office/drawing/2014/main" id="{2823D025-13C8-44F4-AD73-B741457989E8}"/>
            </a:ext>
          </a:extLst>
        </xdr:cNvPr>
        <xdr:cNvSpPr txBox="1"/>
      </xdr:nvSpPr>
      <xdr:spPr>
        <a:xfrm>
          <a:off x="134372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579" name="n_2aveValue【消防施設】&#10;有形固定資産減価償却率">
          <a:extLst>
            <a:ext uri="{FF2B5EF4-FFF2-40B4-BE49-F238E27FC236}">
              <a16:creationId xmlns:a16="http://schemas.microsoft.com/office/drawing/2014/main" id="{210C9BAE-82FB-4CEF-8861-6588A712A038}"/>
            </a:ext>
          </a:extLst>
        </xdr:cNvPr>
        <xdr:cNvSpPr txBox="1"/>
      </xdr:nvSpPr>
      <xdr:spPr>
        <a:xfrm>
          <a:off x="12675244" y="136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580" name="n_3aveValue【消防施設】&#10;有形固定資産減価償却率">
          <a:extLst>
            <a:ext uri="{FF2B5EF4-FFF2-40B4-BE49-F238E27FC236}">
              <a16:creationId xmlns:a16="http://schemas.microsoft.com/office/drawing/2014/main" id="{A01950D1-8E71-4934-AAF1-56F63DDC5D40}"/>
            </a:ext>
          </a:extLst>
        </xdr:cNvPr>
        <xdr:cNvSpPr txBox="1"/>
      </xdr:nvSpPr>
      <xdr:spPr>
        <a:xfrm>
          <a:off x="11900544"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581" name="n_4aveValue【消防施設】&#10;有形固定資産減価償却率">
          <a:extLst>
            <a:ext uri="{FF2B5EF4-FFF2-40B4-BE49-F238E27FC236}">
              <a16:creationId xmlns:a16="http://schemas.microsoft.com/office/drawing/2014/main" id="{DDD76CDF-D64E-4784-8551-22023C6327E2}"/>
            </a:ext>
          </a:extLst>
        </xdr:cNvPr>
        <xdr:cNvSpPr txBox="1"/>
      </xdr:nvSpPr>
      <xdr:spPr>
        <a:xfrm>
          <a:off x="11102984" y="1372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158404</xdr:rowOff>
    </xdr:from>
    <xdr:ext cx="405111" cy="259045"/>
    <xdr:sp macro="" textlink="">
      <xdr:nvSpPr>
        <xdr:cNvPr id="582" name="n_1mainValue【消防施設】&#10;有形固定資産減価償却率">
          <a:extLst>
            <a:ext uri="{FF2B5EF4-FFF2-40B4-BE49-F238E27FC236}">
              <a16:creationId xmlns:a16="http://schemas.microsoft.com/office/drawing/2014/main" id="{FE057F84-12EB-4CCD-AE75-4A5C5979B615}"/>
            </a:ext>
          </a:extLst>
        </xdr:cNvPr>
        <xdr:cNvSpPr txBox="1"/>
      </xdr:nvSpPr>
      <xdr:spPr>
        <a:xfrm>
          <a:off x="13437244" y="14072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129013</xdr:rowOff>
    </xdr:from>
    <xdr:ext cx="405111" cy="259045"/>
    <xdr:sp macro="" textlink="">
      <xdr:nvSpPr>
        <xdr:cNvPr id="583" name="n_2mainValue【消防施設】&#10;有形固定資産減価償却率">
          <a:extLst>
            <a:ext uri="{FF2B5EF4-FFF2-40B4-BE49-F238E27FC236}">
              <a16:creationId xmlns:a16="http://schemas.microsoft.com/office/drawing/2014/main" id="{7A96821A-9AD5-4843-9DA0-925B7B6B8245}"/>
            </a:ext>
          </a:extLst>
        </xdr:cNvPr>
        <xdr:cNvSpPr txBox="1"/>
      </xdr:nvSpPr>
      <xdr:spPr>
        <a:xfrm>
          <a:off x="12675244" y="14043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167476</xdr:rowOff>
    </xdr:from>
    <xdr:ext cx="405111" cy="259045"/>
    <xdr:sp macro="" textlink="">
      <xdr:nvSpPr>
        <xdr:cNvPr id="584" name="n_3mainValue【消防施設】&#10;有形固定資産減価償却率">
          <a:extLst>
            <a:ext uri="{FF2B5EF4-FFF2-40B4-BE49-F238E27FC236}">
              <a16:creationId xmlns:a16="http://schemas.microsoft.com/office/drawing/2014/main" id="{5B26B74B-1D4E-46C4-95B3-EBF75851174A}"/>
            </a:ext>
          </a:extLst>
        </xdr:cNvPr>
        <xdr:cNvSpPr txBox="1"/>
      </xdr:nvSpPr>
      <xdr:spPr>
        <a:xfrm>
          <a:off x="11900544" y="1357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132278</xdr:rowOff>
    </xdr:from>
    <xdr:ext cx="405111" cy="259045"/>
    <xdr:sp macro="" textlink="">
      <xdr:nvSpPr>
        <xdr:cNvPr id="585" name="n_4mainValue【消防施設】&#10;有形固定資産減価償却率">
          <a:extLst>
            <a:ext uri="{FF2B5EF4-FFF2-40B4-BE49-F238E27FC236}">
              <a16:creationId xmlns:a16="http://schemas.microsoft.com/office/drawing/2014/main" id="{C8F00C78-A5E9-4EB8-AEDC-A69F2E0AE6D4}"/>
            </a:ext>
          </a:extLst>
        </xdr:cNvPr>
        <xdr:cNvSpPr txBox="1"/>
      </xdr:nvSpPr>
      <xdr:spPr>
        <a:xfrm>
          <a:off x="11102984" y="142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4BA8186F-1A72-4ECD-A38E-29EB7B383116}"/>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A99AFE07-4847-4DE7-954B-0893EAC7A0F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9B835BBF-0A59-4C16-A3D7-AE6DE994BAC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FAF2021C-02C1-466A-B4BD-3682013B538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FDA7BA92-D9BE-4920-9F17-DFE299E03BA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CCED6840-CBFF-4602-9A5F-91A79142F8E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B187C070-6FBC-4949-BB6B-B4714B0E4C1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23A4C934-3E31-46BA-AF51-BD6D6EFD55C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1CBA6375-6109-4FEE-8811-73B4A2CA8F1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07F9FCCD-2B62-4662-86A1-ADA8539C5961}"/>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a:extLst>
            <a:ext uri="{FF2B5EF4-FFF2-40B4-BE49-F238E27FC236}">
              <a16:creationId xmlns:a16="http://schemas.microsoft.com/office/drawing/2014/main" id="{24855C8E-6616-44C2-93FC-FCABB157E3A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B78D31F6-68FA-4601-A79F-31A40CC140E3}"/>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a:extLst>
            <a:ext uri="{FF2B5EF4-FFF2-40B4-BE49-F238E27FC236}">
              <a16:creationId xmlns:a16="http://schemas.microsoft.com/office/drawing/2014/main" id="{AF5D93C0-0891-4432-8942-3F2E3B621C04}"/>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a:extLst>
            <a:ext uri="{FF2B5EF4-FFF2-40B4-BE49-F238E27FC236}">
              <a16:creationId xmlns:a16="http://schemas.microsoft.com/office/drawing/2014/main" id="{27F91B4E-F894-4A6C-AD34-F26BED9F9A66}"/>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F0D7AC87-856D-4606-B971-10326536D71E}"/>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EB122E66-B240-411F-9302-7E708E787DA6}"/>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a:extLst>
            <a:ext uri="{FF2B5EF4-FFF2-40B4-BE49-F238E27FC236}">
              <a16:creationId xmlns:a16="http://schemas.microsoft.com/office/drawing/2014/main" id="{5BF96247-BB44-4CF5-BFEC-C642B1B74295}"/>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a:extLst>
            <a:ext uri="{FF2B5EF4-FFF2-40B4-BE49-F238E27FC236}">
              <a16:creationId xmlns:a16="http://schemas.microsoft.com/office/drawing/2014/main" id="{632E915C-4F91-46D9-A3C8-EA4DD5B4F3EE}"/>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a:extLst>
            <a:ext uri="{FF2B5EF4-FFF2-40B4-BE49-F238E27FC236}">
              <a16:creationId xmlns:a16="http://schemas.microsoft.com/office/drawing/2014/main" id="{065E857D-D6B0-450A-A866-779BCACFD4D9}"/>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a:extLst>
            <a:ext uri="{FF2B5EF4-FFF2-40B4-BE49-F238E27FC236}">
              <a16:creationId xmlns:a16="http://schemas.microsoft.com/office/drawing/2014/main" id="{08EF23C7-B981-464E-9EF8-30F0D2CA4511}"/>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8D3EF61D-A678-4CBD-B03C-B97E61BEDF4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607" name="テキスト ボックス 606">
          <a:extLst>
            <a:ext uri="{FF2B5EF4-FFF2-40B4-BE49-F238E27FC236}">
              <a16:creationId xmlns:a16="http://schemas.microsoft.com/office/drawing/2014/main" id="{BED74F19-6781-4F8B-A5F5-B666BD271900}"/>
            </a:ext>
          </a:extLst>
        </xdr:cNvPr>
        <xdr:cNvSpPr txBox="1"/>
      </xdr:nvSpPr>
      <xdr:spPr>
        <a:xfrm>
          <a:off x="1563072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5B42F648-4A43-4017-B177-A1A51C06EF8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609" name="直線コネクタ 608">
          <a:extLst>
            <a:ext uri="{FF2B5EF4-FFF2-40B4-BE49-F238E27FC236}">
              <a16:creationId xmlns:a16="http://schemas.microsoft.com/office/drawing/2014/main" id="{C4510CE2-17E9-4336-B6CD-D60E23CAA4A9}"/>
            </a:ext>
          </a:extLst>
        </xdr:cNvPr>
        <xdr:cNvCxnSpPr/>
      </xdr:nvCxnSpPr>
      <xdr:spPr>
        <a:xfrm flipV="1">
          <a:off x="19509104" y="13162788"/>
          <a:ext cx="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610" name="【消防施設】&#10;一人当たり面積最小値テキスト">
          <a:extLst>
            <a:ext uri="{FF2B5EF4-FFF2-40B4-BE49-F238E27FC236}">
              <a16:creationId xmlns:a16="http://schemas.microsoft.com/office/drawing/2014/main" id="{75219805-C532-4D21-A657-85E975136CAA}"/>
            </a:ext>
          </a:extLst>
        </xdr:cNvPr>
        <xdr:cNvSpPr txBox="1"/>
      </xdr:nvSpPr>
      <xdr:spPr>
        <a:xfrm>
          <a:off x="19547840" y="1453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611" name="直線コネクタ 610">
          <a:extLst>
            <a:ext uri="{FF2B5EF4-FFF2-40B4-BE49-F238E27FC236}">
              <a16:creationId xmlns:a16="http://schemas.microsoft.com/office/drawing/2014/main" id="{1B33EC97-E7A1-48F5-9FC7-1527A91CCC43}"/>
            </a:ext>
          </a:extLst>
        </xdr:cNvPr>
        <xdr:cNvCxnSpPr/>
      </xdr:nvCxnSpPr>
      <xdr:spPr>
        <a:xfrm>
          <a:off x="19443700" y="145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612" name="【消防施設】&#10;一人当たり面積最大値テキスト">
          <a:extLst>
            <a:ext uri="{FF2B5EF4-FFF2-40B4-BE49-F238E27FC236}">
              <a16:creationId xmlns:a16="http://schemas.microsoft.com/office/drawing/2014/main" id="{73B89DEA-61E6-4651-A32C-0A19BD00A35B}"/>
            </a:ext>
          </a:extLst>
        </xdr:cNvPr>
        <xdr:cNvSpPr txBox="1"/>
      </xdr:nvSpPr>
      <xdr:spPr>
        <a:xfrm>
          <a:off x="19547840" y="1294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613" name="直線コネクタ 612">
          <a:extLst>
            <a:ext uri="{FF2B5EF4-FFF2-40B4-BE49-F238E27FC236}">
              <a16:creationId xmlns:a16="http://schemas.microsoft.com/office/drawing/2014/main" id="{21C8C86C-63E9-4FCF-BA91-A97904B4517D}"/>
            </a:ext>
          </a:extLst>
        </xdr:cNvPr>
        <xdr:cNvCxnSpPr/>
      </xdr:nvCxnSpPr>
      <xdr:spPr>
        <a:xfrm>
          <a:off x="19443700" y="131627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614" name="【消防施設】&#10;一人当たり面積平均値テキスト">
          <a:extLst>
            <a:ext uri="{FF2B5EF4-FFF2-40B4-BE49-F238E27FC236}">
              <a16:creationId xmlns:a16="http://schemas.microsoft.com/office/drawing/2014/main" id="{46A31CD4-3D3E-4D57-BB0F-38B545CFB803}"/>
            </a:ext>
          </a:extLst>
        </xdr:cNvPr>
        <xdr:cNvSpPr txBox="1"/>
      </xdr:nvSpPr>
      <xdr:spPr>
        <a:xfrm>
          <a:off x="19547840" y="14263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615" name="フローチャート: 判断 614">
          <a:extLst>
            <a:ext uri="{FF2B5EF4-FFF2-40B4-BE49-F238E27FC236}">
              <a16:creationId xmlns:a16="http://schemas.microsoft.com/office/drawing/2014/main" id="{4A36EF39-C50F-431F-98E8-D68C95714C39}"/>
            </a:ext>
          </a:extLst>
        </xdr:cNvPr>
        <xdr:cNvSpPr/>
      </xdr:nvSpPr>
      <xdr:spPr>
        <a:xfrm>
          <a:off x="19458940" y="144125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616" name="フローチャート: 判断 615">
          <a:extLst>
            <a:ext uri="{FF2B5EF4-FFF2-40B4-BE49-F238E27FC236}">
              <a16:creationId xmlns:a16="http://schemas.microsoft.com/office/drawing/2014/main" id="{0B82F622-A839-4845-9CE3-16ACF8781238}"/>
            </a:ext>
          </a:extLst>
        </xdr:cNvPr>
        <xdr:cNvSpPr/>
      </xdr:nvSpPr>
      <xdr:spPr>
        <a:xfrm>
          <a:off x="18735040" y="14419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617" name="フローチャート: 判断 616">
          <a:extLst>
            <a:ext uri="{FF2B5EF4-FFF2-40B4-BE49-F238E27FC236}">
              <a16:creationId xmlns:a16="http://schemas.microsoft.com/office/drawing/2014/main" id="{B38FEF3C-A2B2-419B-BF00-3A808D380319}"/>
            </a:ext>
          </a:extLst>
        </xdr:cNvPr>
        <xdr:cNvSpPr/>
      </xdr:nvSpPr>
      <xdr:spPr>
        <a:xfrm>
          <a:off x="17937480" y="14419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618" name="フローチャート: 判断 617">
          <a:extLst>
            <a:ext uri="{FF2B5EF4-FFF2-40B4-BE49-F238E27FC236}">
              <a16:creationId xmlns:a16="http://schemas.microsoft.com/office/drawing/2014/main" id="{485C2EDF-19FD-4FCF-8EB1-D79102454722}"/>
            </a:ext>
          </a:extLst>
        </xdr:cNvPr>
        <xdr:cNvSpPr/>
      </xdr:nvSpPr>
      <xdr:spPr>
        <a:xfrm>
          <a:off x="17162780" y="1442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619" name="フローチャート: 判断 618">
          <a:extLst>
            <a:ext uri="{FF2B5EF4-FFF2-40B4-BE49-F238E27FC236}">
              <a16:creationId xmlns:a16="http://schemas.microsoft.com/office/drawing/2014/main" id="{736A5E0A-907D-4397-A38E-1017B0F7A482}"/>
            </a:ext>
          </a:extLst>
        </xdr:cNvPr>
        <xdr:cNvSpPr/>
      </xdr:nvSpPr>
      <xdr:spPr>
        <a:xfrm>
          <a:off x="16388080" y="14424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8206D738-BEC1-48E5-BEDE-E3DB2073F33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D89E2D40-8544-43EC-BC12-4F9255C4C2DF}"/>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D9E8F828-A88F-425D-845D-84B54FF4E27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20A2416-98A4-4A61-8C73-1700FB5600AE}"/>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B2667E81-84CC-4ED6-A195-C38DEABB1FB8}"/>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170751</xdr:rowOff>
    </xdr:from>
    <xdr:to>
      <xdr:col>116</xdr:col>
      <xdr:colOff>114300</xdr:colOff>
      <xdr:row>86</xdr:row>
      <xdr:rowOff>100901</xdr:rowOff>
    </xdr:to>
    <xdr:sp macro="" textlink="">
      <xdr:nvSpPr>
        <xdr:cNvPr id="625" name="楕円 624">
          <a:extLst>
            <a:ext uri="{FF2B5EF4-FFF2-40B4-BE49-F238E27FC236}">
              <a16:creationId xmlns:a16="http://schemas.microsoft.com/office/drawing/2014/main" id="{2B8BD7FD-91FE-414D-B3CE-29FC6734FDFE}"/>
            </a:ext>
          </a:extLst>
        </xdr:cNvPr>
        <xdr:cNvSpPr/>
      </xdr:nvSpPr>
      <xdr:spPr>
        <a:xfrm>
          <a:off x="19458940" y="144201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141558</xdr:rowOff>
    </xdr:from>
    <xdr:ext cx="469744" cy="259045"/>
    <xdr:sp macro="" textlink="">
      <xdr:nvSpPr>
        <xdr:cNvPr id="626" name="【消防施設】&#10;一人当たり面積該当値テキスト">
          <a:extLst>
            <a:ext uri="{FF2B5EF4-FFF2-40B4-BE49-F238E27FC236}">
              <a16:creationId xmlns:a16="http://schemas.microsoft.com/office/drawing/2014/main" id="{35FA26A7-3769-42B6-8FF8-38301597636B}"/>
            </a:ext>
          </a:extLst>
        </xdr:cNvPr>
        <xdr:cNvSpPr txBox="1"/>
      </xdr:nvSpPr>
      <xdr:spPr>
        <a:xfrm>
          <a:off x="19547840" y="1439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64</xdr:rowOff>
    </xdr:from>
    <xdr:to>
      <xdr:col>112</xdr:col>
      <xdr:colOff>38100</xdr:colOff>
      <xdr:row>86</xdr:row>
      <xdr:rowOff>101664</xdr:rowOff>
    </xdr:to>
    <xdr:sp macro="" textlink="">
      <xdr:nvSpPr>
        <xdr:cNvPr id="627" name="楕円 626">
          <a:extLst>
            <a:ext uri="{FF2B5EF4-FFF2-40B4-BE49-F238E27FC236}">
              <a16:creationId xmlns:a16="http://schemas.microsoft.com/office/drawing/2014/main" id="{3AEAAB73-9EF6-4CF5-B997-0925CDA991CD}"/>
            </a:ext>
          </a:extLst>
        </xdr:cNvPr>
        <xdr:cNvSpPr/>
      </xdr:nvSpPr>
      <xdr:spPr>
        <a:xfrm>
          <a:off x="18735040" y="144171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50101</xdr:rowOff>
    </xdr:from>
    <xdr:to>
      <xdr:col>116</xdr:col>
      <xdr:colOff>63500</xdr:colOff>
      <xdr:row>86</xdr:row>
      <xdr:rowOff>50864</xdr:rowOff>
    </xdr:to>
    <xdr:cxnSp macro="">
      <xdr:nvCxnSpPr>
        <xdr:cNvPr id="628" name="直線コネクタ 627">
          <a:extLst>
            <a:ext uri="{FF2B5EF4-FFF2-40B4-BE49-F238E27FC236}">
              <a16:creationId xmlns:a16="http://schemas.microsoft.com/office/drawing/2014/main" id="{B6A08C43-6373-44E3-B8D2-187A9D087046}"/>
            </a:ext>
          </a:extLst>
        </xdr:cNvPr>
        <xdr:cNvCxnSpPr/>
      </xdr:nvCxnSpPr>
      <xdr:spPr>
        <a:xfrm flipV="1">
          <a:off x="18778220" y="14467141"/>
          <a:ext cx="73152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1397</xdr:rowOff>
    </xdr:from>
    <xdr:to>
      <xdr:col>107</xdr:col>
      <xdr:colOff>101600</xdr:colOff>
      <xdr:row>86</xdr:row>
      <xdr:rowOff>102997</xdr:rowOff>
    </xdr:to>
    <xdr:sp macro="" textlink="">
      <xdr:nvSpPr>
        <xdr:cNvPr id="629" name="楕円 628">
          <a:extLst>
            <a:ext uri="{FF2B5EF4-FFF2-40B4-BE49-F238E27FC236}">
              <a16:creationId xmlns:a16="http://schemas.microsoft.com/office/drawing/2014/main" id="{444E6189-D838-47C9-84D4-A898E33EE22B}"/>
            </a:ext>
          </a:extLst>
        </xdr:cNvPr>
        <xdr:cNvSpPr/>
      </xdr:nvSpPr>
      <xdr:spPr>
        <a:xfrm>
          <a:off x="17937480" y="144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50864</xdr:rowOff>
    </xdr:from>
    <xdr:to>
      <xdr:col>111</xdr:col>
      <xdr:colOff>177800</xdr:colOff>
      <xdr:row>86</xdr:row>
      <xdr:rowOff>52197</xdr:rowOff>
    </xdr:to>
    <xdr:cxnSp macro="">
      <xdr:nvCxnSpPr>
        <xdr:cNvPr id="630" name="直線コネクタ 629">
          <a:extLst>
            <a:ext uri="{FF2B5EF4-FFF2-40B4-BE49-F238E27FC236}">
              <a16:creationId xmlns:a16="http://schemas.microsoft.com/office/drawing/2014/main" id="{163D68B9-6DF8-415C-8AAB-A4BEAB758DEC}"/>
            </a:ext>
          </a:extLst>
        </xdr:cNvPr>
        <xdr:cNvCxnSpPr/>
      </xdr:nvCxnSpPr>
      <xdr:spPr>
        <a:xfrm flipV="1">
          <a:off x="17988280" y="14467904"/>
          <a:ext cx="78994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23685</xdr:rowOff>
    </xdr:from>
    <xdr:to>
      <xdr:col>102</xdr:col>
      <xdr:colOff>165100</xdr:colOff>
      <xdr:row>86</xdr:row>
      <xdr:rowOff>125285</xdr:rowOff>
    </xdr:to>
    <xdr:sp macro="" textlink="">
      <xdr:nvSpPr>
        <xdr:cNvPr id="631" name="楕円 630">
          <a:extLst>
            <a:ext uri="{FF2B5EF4-FFF2-40B4-BE49-F238E27FC236}">
              <a16:creationId xmlns:a16="http://schemas.microsoft.com/office/drawing/2014/main" id="{C9669F3B-E513-468D-8F73-8014B1872333}"/>
            </a:ext>
          </a:extLst>
        </xdr:cNvPr>
        <xdr:cNvSpPr/>
      </xdr:nvSpPr>
      <xdr:spPr>
        <a:xfrm>
          <a:off x="17162780" y="1444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52197</xdr:rowOff>
    </xdr:from>
    <xdr:to>
      <xdr:col>107</xdr:col>
      <xdr:colOff>50800</xdr:colOff>
      <xdr:row>86</xdr:row>
      <xdr:rowOff>74485</xdr:rowOff>
    </xdr:to>
    <xdr:cxnSp macro="">
      <xdr:nvCxnSpPr>
        <xdr:cNvPr id="632" name="直線コネクタ 631">
          <a:extLst>
            <a:ext uri="{FF2B5EF4-FFF2-40B4-BE49-F238E27FC236}">
              <a16:creationId xmlns:a16="http://schemas.microsoft.com/office/drawing/2014/main" id="{5DEC5180-5A07-4C56-BAA8-BB38572E8CFF}"/>
            </a:ext>
          </a:extLst>
        </xdr:cNvPr>
        <xdr:cNvCxnSpPr/>
      </xdr:nvCxnSpPr>
      <xdr:spPr>
        <a:xfrm flipV="1">
          <a:off x="17213580" y="14469237"/>
          <a:ext cx="7747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20256</xdr:rowOff>
    </xdr:from>
    <xdr:to>
      <xdr:col>98</xdr:col>
      <xdr:colOff>38100</xdr:colOff>
      <xdr:row>86</xdr:row>
      <xdr:rowOff>121856</xdr:rowOff>
    </xdr:to>
    <xdr:sp macro="" textlink="">
      <xdr:nvSpPr>
        <xdr:cNvPr id="633" name="楕円 632">
          <a:extLst>
            <a:ext uri="{FF2B5EF4-FFF2-40B4-BE49-F238E27FC236}">
              <a16:creationId xmlns:a16="http://schemas.microsoft.com/office/drawing/2014/main" id="{0C081E59-C63E-4763-8208-6AB48EBEE730}"/>
            </a:ext>
          </a:extLst>
        </xdr:cNvPr>
        <xdr:cNvSpPr/>
      </xdr:nvSpPr>
      <xdr:spPr>
        <a:xfrm>
          <a:off x="16388080" y="144372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71056</xdr:rowOff>
    </xdr:from>
    <xdr:to>
      <xdr:col>102</xdr:col>
      <xdr:colOff>114300</xdr:colOff>
      <xdr:row>86</xdr:row>
      <xdr:rowOff>74485</xdr:rowOff>
    </xdr:to>
    <xdr:cxnSp macro="">
      <xdr:nvCxnSpPr>
        <xdr:cNvPr id="634" name="直線コネクタ 633">
          <a:extLst>
            <a:ext uri="{FF2B5EF4-FFF2-40B4-BE49-F238E27FC236}">
              <a16:creationId xmlns:a16="http://schemas.microsoft.com/office/drawing/2014/main" id="{2650E8BA-9923-4CE4-B676-DC872C6FB5A4}"/>
            </a:ext>
          </a:extLst>
        </xdr:cNvPr>
        <xdr:cNvCxnSpPr/>
      </xdr:nvCxnSpPr>
      <xdr:spPr>
        <a:xfrm>
          <a:off x="16431260" y="14488096"/>
          <a:ext cx="78232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635" name="n_1aveValue【消防施設】&#10;一人当たり面積">
          <a:extLst>
            <a:ext uri="{FF2B5EF4-FFF2-40B4-BE49-F238E27FC236}">
              <a16:creationId xmlns:a16="http://schemas.microsoft.com/office/drawing/2014/main" id="{2B73D138-90BD-4994-9F82-C01A593DB0D4}"/>
            </a:ext>
          </a:extLst>
        </xdr:cNvPr>
        <xdr:cNvSpPr txBox="1"/>
      </xdr:nvSpPr>
      <xdr:spPr>
        <a:xfrm>
          <a:off x="18561127" y="1419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636" name="n_2aveValue【消防施設】&#10;一人当たり面積">
          <a:extLst>
            <a:ext uri="{FF2B5EF4-FFF2-40B4-BE49-F238E27FC236}">
              <a16:creationId xmlns:a16="http://schemas.microsoft.com/office/drawing/2014/main" id="{21FD26D8-5288-4295-BE37-1D3C0F490F23}"/>
            </a:ext>
          </a:extLst>
        </xdr:cNvPr>
        <xdr:cNvSpPr txBox="1"/>
      </xdr:nvSpPr>
      <xdr:spPr>
        <a:xfrm>
          <a:off x="17776267" y="1419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637" name="n_3aveValue【消防施設】&#10;一人当たり面積">
          <a:extLst>
            <a:ext uri="{FF2B5EF4-FFF2-40B4-BE49-F238E27FC236}">
              <a16:creationId xmlns:a16="http://schemas.microsoft.com/office/drawing/2014/main" id="{1E705DE8-9EC3-4EDC-9526-F9D1BC59BDD3}"/>
            </a:ext>
          </a:extLst>
        </xdr:cNvPr>
        <xdr:cNvSpPr txBox="1"/>
      </xdr:nvSpPr>
      <xdr:spPr>
        <a:xfrm>
          <a:off x="17001567" y="1420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638" name="n_4aveValue【消防施設】&#10;一人当たり面積">
          <a:extLst>
            <a:ext uri="{FF2B5EF4-FFF2-40B4-BE49-F238E27FC236}">
              <a16:creationId xmlns:a16="http://schemas.microsoft.com/office/drawing/2014/main" id="{7313BAA4-41D7-4A71-A9DD-35F40762AC1B}"/>
            </a:ext>
          </a:extLst>
        </xdr:cNvPr>
        <xdr:cNvSpPr txBox="1"/>
      </xdr:nvSpPr>
      <xdr:spPr>
        <a:xfrm>
          <a:off x="16226867" y="14207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92791</xdr:rowOff>
    </xdr:from>
    <xdr:ext cx="469744" cy="259045"/>
    <xdr:sp macro="" textlink="">
      <xdr:nvSpPr>
        <xdr:cNvPr id="639" name="n_1mainValue【消防施設】&#10;一人当たり面積">
          <a:extLst>
            <a:ext uri="{FF2B5EF4-FFF2-40B4-BE49-F238E27FC236}">
              <a16:creationId xmlns:a16="http://schemas.microsoft.com/office/drawing/2014/main" id="{0E4805DE-7558-4D65-A244-8CD3A56C2765}"/>
            </a:ext>
          </a:extLst>
        </xdr:cNvPr>
        <xdr:cNvSpPr txBox="1"/>
      </xdr:nvSpPr>
      <xdr:spPr>
        <a:xfrm>
          <a:off x="18561127" y="1450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94124</xdr:rowOff>
    </xdr:from>
    <xdr:ext cx="469744" cy="259045"/>
    <xdr:sp macro="" textlink="">
      <xdr:nvSpPr>
        <xdr:cNvPr id="640" name="n_2mainValue【消防施設】&#10;一人当たり面積">
          <a:extLst>
            <a:ext uri="{FF2B5EF4-FFF2-40B4-BE49-F238E27FC236}">
              <a16:creationId xmlns:a16="http://schemas.microsoft.com/office/drawing/2014/main" id="{D0B4C40B-7116-4E80-BF0E-66C723E4706A}"/>
            </a:ext>
          </a:extLst>
        </xdr:cNvPr>
        <xdr:cNvSpPr txBox="1"/>
      </xdr:nvSpPr>
      <xdr:spPr>
        <a:xfrm>
          <a:off x="17776267" y="1451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116412</xdr:rowOff>
    </xdr:from>
    <xdr:ext cx="469744" cy="259045"/>
    <xdr:sp macro="" textlink="">
      <xdr:nvSpPr>
        <xdr:cNvPr id="641" name="n_3mainValue【消防施設】&#10;一人当たり面積">
          <a:extLst>
            <a:ext uri="{FF2B5EF4-FFF2-40B4-BE49-F238E27FC236}">
              <a16:creationId xmlns:a16="http://schemas.microsoft.com/office/drawing/2014/main" id="{1A48668B-D7BD-4E36-8B9A-06422919F228}"/>
            </a:ext>
          </a:extLst>
        </xdr:cNvPr>
        <xdr:cNvSpPr txBox="1"/>
      </xdr:nvSpPr>
      <xdr:spPr>
        <a:xfrm>
          <a:off x="17001567" y="1453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112983</xdr:rowOff>
    </xdr:from>
    <xdr:ext cx="469744" cy="259045"/>
    <xdr:sp macro="" textlink="">
      <xdr:nvSpPr>
        <xdr:cNvPr id="642" name="n_4mainValue【消防施設】&#10;一人当たり面積">
          <a:extLst>
            <a:ext uri="{FF2B5EF4-FFF2-40B4-BE49-F238E27FC236}">
              <a16:creationId xmlns:a16="http://schemas.microsoft.com/office/drawing/2014/main" id="{A0496BE3-2049-42E7-9222-8A454DB4FB20}"/>
            </a:ext>
          </a:extLst>
        </xdr:cNvPr>
        <xdr:cNvSpPr txBox="1"/>
      </xdr:nvSpPr>
      <xdr:spPr>
        <a:xfrm>
          <a:off x="16226867" y="1453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0467535F-4EAA-4D07-8B99-8E878FABA2A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CF48FFB6-9544-4DBD-B964-BEA0D5A3AA5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22F29CB7-DE07-4905-B337-2456C94461A5}"/>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EB00AD7B-6E43-463A-8148-5543E9C43D25}"/>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2F034FC7-0784-4BFC-951E-B8A35BB3FF6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533E0E0B-25BC-4036-8850-2E635C921C3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B059B031-8B3A-48D8-9671-B671285AABE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F5D13C93-CAA9-4473-B150-E849229AA47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ECC576A9-522D-43FC-8D65-76A92C4BF69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643C913F-7754-4C0D-B7B0-06A589AAB1D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E8BE55A8-FAE0-4659-947E-1E874AF8324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1BFC89E8-B262-4C8C-A48E-B4485CE7F3D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7A1601DD-4093-4A68-BE09-DD016DF6A5AC}"/>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FBC579B0-2567-497F-8C03-2E67501BBF3B}"/>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8F9233E6-23C1-4E32-9408-15ACAFAAAE0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1E1218F9-DDFB-40D1-9D45-44520EDA608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83B0E187-3333-4EDC-894A-6B9223D90307}"/>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53A07A71-815C-492A-A807-0BE1DD988A92}"/>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36F37D56-C4BF-49B7-9E0F-D1E92CB496B5}"/>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26024474-1AC7-469A-B9AC-9B7BFED792FF}"/>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949F335B-AC54-4D83-86D7-FD6402DC6C98}"/>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C3361727-0A48-4AF9-8A58-A7E999F550AC}"/>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2C876475-5116-460D-B7AF-6C4CF46BAA2B}"/>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C680BCAE-B147-48A2-AC0D-4C19E7A464F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3EDAC08D-34AB-47AA-A053-985AD8D8B3F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4DACC89C-7AED-4817-BA3B-19F5BCD07A83}"/>
            </a:ext>
          </a:extLst>
        </xdr:cNvPr>
        <xdr:cNvCxnSpPr/>
      </xdr:nvCxnSpPr>
      <xdr:spPr>
        <a:xfrm flipV="1">
          <a:off x="14375764" y="16760734"/>
          <a:ext cx="0" cy="154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庁舎】&#10;有形固定資産減価償却率最小値テキスト">
          <a:extLst>
            <a:ext uri="{FF2B5EF4-FFF2-40B4-BE49-F238E27FC236}">
              <a16:creationId xmlns:a16="http://schemas.microsoft.com/office/drawing/2014/main" id="{87DAF90A-5DCD-40E4-ACB0-D8D2B1F8B51E}"/>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AB8CC1AD-E8F6-4ABC-AC86-6BF320A22C4E}"/>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671" name="【庁舎】&#10;有形固定資産減価償却率最大値テキスト">
          <a:extLst>
            <a:ext uri="{FF2B5EF4-FFF2-40B4-BE49-F238E27FC236}">
              <a16:creationId xmlns:a16="http://schemas.microsoft.com/office/drawing/2014/main" id="{79FB30D7-99BA-4C4C-99EC-1888DEC7570C}"/>
            </a:ext>
          </a:extLst>
        </xdr:cNvPr>
        <xdr:cNvSpPr txBox="1"/>
      </xdr:nvSpPr>
      <xdr:spPr>
        <a:xfrm>
          <a:off x="14414500" y="165397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672" name="直線コネクタ 671">
          <a:extLst>
            <a:ext uri="{FF2B5EF4-FFF2-40B4-BE49-F238E27FC236}">
              <a16:creationId xmlns:a16="http://schemas.microsoft.com/office/drawing/2014/main" id="{979AB077-5FE2-42C5-BABD-B96AF476DA56}"/>
            </a:ext>
          </a:extLst>
        </xdr:cNvPr>
        <xdr:cNvCxnSpPr/>
      </xdr:nvCxnSpPr>
      <xdr:spPr>
        <a:xfrm>
          <a:off x="14287500" y="16760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673" name="【庁舎】&#10;有形固定資産減価償却率平均値テキスト">
          <a:extLst>
            <a:ext uri="{FF2B5EF4-FFF2-40B4-BE49-F238E27FC236}">
              <a16:creationId xmlns:a16="http://schemas.microsoft.com/office/drawing/2014/main" id="{91F0C255-0D30-4FD1-9EB7-7297B88C969C}"/>
            </a:ext>
          </a:extLst>
        </xdr:cNvPr>
        <xdr:cNvSpPr txBox="1"/>
      </xdr:nvSpPr>
      <xdr:spPr>
        <a:xfrm>
          <a:off x="14414500" y="17377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674" name="フローチャート: 判断 673">
          <a:extLst>
            <a:ext uri="{FF2B5EF4-FFF2-40B4-BE49-F238E27FC236}">
              <a16:creationId xmlns:a16="http://schemas.microsoft.com/office/drawing/2014/main" id="{A036ABD1-962D-4710-B134-F56FCF8052B7}"/>
            </a:ext>
          </a:extLst>
        </xdr:cNvPr>
        <xdr:cNvSpPr/>
      </xdr:nvSpPr>
      <xdr:spPr>
        <a:xfrm>
          <a:off x="14325600" y="175220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675" name="フローチャート: 判断 674">
          <a:extLst>
            <a:ext uri="{FF2B5EF4-FFF2-40B4-BE49-F238E27FC236}">
              <a16:creationId xmlns:a16="http://schemas.microsoft.com/office/drawing/2014/main" id="{D5B09CEA-A1A9-4184-B137-60AF03C7ED91}"/>
            </a:ext>
          </a:extLst>
        </xdr:cNvPr>
        <xdr:cNvSpPr/>
      </xdr:nvSpPr>
      <xdr:spPr>
        <a:xfrm>
          <a:off x="1357884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676" name="フローチャート: 判断 675">
          <a:extLst>
            <a:ext uri="{FF2B5EF4-FFF2-40B4-BE49-F238E27FC236}">
              <a16:creationId xmlns:a16="http://schemas.microsoft.com/office/drawing/2014/main" id="{0654D849-070D-4918-8049-9C68226356A0}"/>
            </a:ext>
          </a:extLst>
        </xdr:cNvPr>
        <xdr:cNvSpPr/>
      </xdr:nvSpPr>
      <xdr:spPr>
        <a:xfrm>
          <a:off x="128041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677" name="フローチャート: 判断 676">
          <a:extLst>
            <a:ext uri="{FF2B5EF4-FFF2-40B4-BE49-F238E27FC236}">
              <a16:creationId xmlns:a16="http://schemas.microsoft.com/office/drawing/2014/main" id="{C940B637-D9A2-4183-88B1-05DF9A655510}"/>
            </a:ext>
          </a:extLst>
        </xdr:cNvPr>
        <xdr:cNvSpPr/>
      </xdr:nvSpPr>
      <xdr:spPr>
        <a:xfrm>
          <a:off x="12029440" y="175922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678" name="フローチャート: 判断 677">
          <a:extLst>
            <a:ext uri="{FF2B5EF4-FFF2-40B4-BE49-F238E27FC236}">
              <a16:creationId xmlns:a16="http://schemas.microsoft.com/office/drawing/2014/main" id="{1886C744-354A-4178-A2C2-B5FDA6B0D303}"/>
            </a:ext>
          </a:extLst>
        </xdr:cNvPr>
        <xdr:cNvSpPr/>
      </xdr:nvSpPr>
      <xdr:spPr>
        <a:xfrm>
          <a:off x="1123188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48F5C113-8C9F-433D-965E-FE5573A719F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C3C39C8-5974-4D5F-AC76-B3A6A56B1B7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F7F154DB-97B5-412F-BA82-D73E878ADE6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267C9325-BE05-41F8-833D-A60E0DE7BE1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F8EBA6E8-75DD-457F-A332-97865B9A621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4173</xdr:rowOff>
    </xdr:from>
    <xdr:to>
      <xdr:col>85</xdr:col>
      <xdr:colOff>177800</xdr:colOff>
      <xdr:row>108</xdr:row>
      <xdr:rowOff>105773</xdr:rowOff>
    </xdr:to>
    <xdr:sp macro="" textlink="">
      <xdr:nvSpPr>
        <xdr:cNvPr id="684" name="楕円 683">
          <a:extLst>
            <a:ext uri="{FF2B5EF4-FFF2-40B4-BE49-F238E27FC236}">
              <a16:creationId xmlns:a16="http://schemas.microsoft.com/office/drawing/2014/main" id="{0DF82889-93B2-4B20-8987-D65F890B6A3C}"/>
            </a:ext>
          </a:extLst>
        </xdr:cNvPr>
        <xdr:cNvSpPr/>
      </xdr:nvSpPr>
      <xdr:spPr>
        <a:xfrm>
          <a:off x="14325600" y="1810929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154050</xdr:rowOff>
    </xdr:from>
    <xdr:ext cx="405111" cy="259045"/>
    <xdr:sp macro="" textlink="">
      <xdr:nvSpPr>
        <xdr:cNvPr id="685" name="【庁舎】&#10;有形固定資産減価償却率該当値テキスト">
          <a:extLst>
            <a:ext uri="{FF2B5EF4-FFF2-40B4-BE49-F238E27FC236}">
              <a16:creationId xmlns:a16="http://schemas.microsoft.com/office/drawing/2014/main" id="{58D142CF-3A73-491F-BDB9-A07B0851CDCF}"/>
            </a:ext>
          </a:extLst>
        </xdr:cNvPr>
        <xdr:cNvSpPr txBox="1"/>
      </xdr:nvSpPr>
      <xdr:spPr>
        <a:xfrm>
          <a:off x="14414500" y="1809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907</xdr:rowOff>
    </xdr:from>
    <xdr:to>
      <xdr:col>81</xdr:col>
      <xdr:colOff>101600</xdr:colOff>
      <xdr:row>108</xdr:row>
      <xdr:rowOff>102507</xdr:rowOff>
    </xdr:to>
    <xdr:sp macro="" textlink="">
      <xdr:nvSpPr>
        <xdr:cNvPr id="686" name="楕円 685">
          <a:extLst>
            <a:ext uri="{FF2B5EF4-FFF2-40B4-BE49-F238E27FC236}">
              <a16:creationId xmlns:a16="http://schemas.microsoft.com/office/drawing/2014/main" id="{D7245108-2020-4B70-AAE9-2F738A420A99}"/>
            </a:ext>
          </a:extLst>
        </xdr:cNvPr>
        <xdr:cNvSpPr/>
      </xdr:nvSpPr>
      <xdr:spPr>
        <a:xfrm>
          <a:off x="1357884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51707</xdr:rowOff>
    </xdr:from>
    <xdr:to>
      <xdr:col>85</xdr:col>
      <xdr:colOff>127000</xdr:colOff>
      <xdr:row>108</xdr:row>
      <xdr:rowOff>54973</xdr:rowOff>
    </xdr:to>
    <xdr:cxnSp macro="">
      <xdr:nvCxnSpPr>
        <xdr:cNvPr id="687" name="直線コネクタ 686">
          <a:extLst>
            <a:ext uri="{FF2B5EF4-FFF2-40B4-BE49-F238E27FC236}">
              <a16:creationId xmlns:a16="http://schemas.microsoft.com/office/drawing/2014/main" id="{08B1F7BB-A954-4D1D-A431-2B3192F9BD35}"/>
            </a:ext>
          </a:extLst>
        </xdr:cNvPr>
        <xdr:cNvCxnSpPr/>
      </xdr:nvCxnSpPr>
      <xdr:spPr>
        <a:xfrm>
          <a:off x="13629640" y="18156827"/>
          <a:ext cx="74676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44994</xdr:rowOff>
    </xdr:from>
    <xdr:to>
      <xdr:col>76</xdr:col>
      <xdr:colOff>165100</xdr:colOff>
      <xdr:row>108</xdr:row>
      <xdr:rowOff>146594</xdr:rowOff>
    </xdr:to>
    <xdr:sp macro="" textlink="">
      <xdr:nvSpPr>
        <xdr:cNvPr id="688" name="楕円 687">
          <a:extLst>
            <a:ext uri="{FF2B5EF4-FFF2-40B4-BE49-F238E27FC236}">
              <a16:creationId xmlns:a16="http://schemas.microsoft.com/office/drawing/2014/main" id="{5F88988F-F394-4DC8-97AE-21B0855DD8CE}"/>
            </a:ext>
          </a:extLst>
        </xdr:cNvPr>
        <xdr:cNvSpPr/>
      </xdr:nvSpPr>
      <xdr:spPr>
        <a:xfrm>
          <a:off x="1280414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51707</xdr:rowOff>
    </xdr:from>
    <xdr:to>
      <xdr:col>81</xdr:col>
      <xdr:colOff>50800</xdr:colOff>
      <xdr:row>108</xdr:row>
      <xdr:rowOff>95794</xdr:rowOff>
    </xdr:to>
    <xdr:cxnSp macro="">
      <xdr:nvCxnSpPr>
        <xdr:cNvPr id="689" name="直線コネクタ 688">
          <a:extLst>
            <a:ext uri="{FF2B5EF4-FFF2-40B4-BE49-F238E27FC236}">
              <a16:creationId xmlns:a16="http://schemas.microsoft.com/office/drawing/2014/main" id="{3634A9F1-9BC3-4FA1-9EC5-67861D079CDA}"/>
            </a:ext>
          </a:extLst>
        </xdr:cNvPr>
        <xdr:cNvCxnSpPr/>
      </xdr:nvCxnSpPr>
      <xdr:spPr>
        <a:xfrm flipV="1">
          <a:off x="12854940" y="18156827"/>
          <a:ext cx="7747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51526</xdr:rowOff>
    </xdr:from>
    <xdr:to>
      <xdr:col>72</xdr:col>
      <xdr:colOff>38100</xdr:colOff>
      <xdr:row>108</xdr:row>
      <xdr:rowOff>153126</xdr:rowOff>
    </xdr:to>
    <xdr:sp macro="" textlink="">
      <xdr:nvSpPr>
        <xdr:cNvPr id="690" name="楕円 689">
          <a:extLst>
            <a:ext uri="{FF2B5EF4-FFF2-40B4-BE49-F238E27FC236}">
              <a16:creationId xmlns:a16="http://schemas.microsoft.com/office/drawing/2014/main" id="{3174B517-A680-49AB-ABE6-999DF7C40337}"/>
            </a:ext>
          </a:extLst>
        </xdr:cNvPr>
        <xdr:cNvSpPr/>
      </xdr:nvSpPr>
      <xdr:spPr>
        <a:xfrm>
          <a:off x="12029440" y="181566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95794</xdr:rowOff>
    </xdr:from>
    <xdr:to>
      <xdr:col>76</xdr:col>
      <xdr:colOff>114300</xdr:colOff>
      <xdr:row>108</xdr:row>
      <xdr:rowOff>102326</xdr:rowOff>
    </xdr:to>
    <xdr:cxnSp macro="">
      <xdr:nvCxnSpPr>
        <xdr:cNvPr id="691" name="直線コネクタ 690">
          <a:extLst>
            <a:ext uri="{FF2B5EF4-FFF2-40B4-BE49-F238E27FC236}">
              <a16:creationId xmlns:a16="http://schemas.microsoft.com/office/drawing/2014/main" id="{BF7FF108-889E-4FE3-A7BE-79FBD1EE13FD}"/>
            </a:ext>
          </a:extLst>
        </xdr:cNvPr>
        <xdr:cNvCxnSpPr/>
      </xdr:nvCxnSpPr>
      <xdr:spPr>
        <a:xfrm flipV="1">
          <a:off x="12072620" y="18200914"/>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51526</xdr:rowOff>
    </xdr:from>
    <xdr:to>
      <xdr:col>67</xdr:col>
      <xdr:colOff>101600</xdr:colOff>
      <xdr:row>108</xdr:row>
      <xdr:rowOff>153126</xdr:rowOff>
    </xdr:to>
    <xdr:sp macro="" textlink="">
      <xdr:nvSpPr>
        <xdr:cNvPr id="692" name="楕円 691">
          <a:extLst>
            <a:ext uri="{FF2B5EF4-FFF2-40B4-BE49-F238E27FC236}">
              <a16:creationId xmlns:a16="http://schemas.microsoft.com/office/drawing/2014/main" id="{B6108D2C-201B-4F91-846A-21A3F100BC96}"/>
            </a:ext>
          </a:extLst>
        </xdr:cNvPr>
        <xdr:cNvSpPr/>
      </xdr:nvSpPr>
      <xdr:spPr>
        <a:xfrm>
          <a:off x="11231880" y="1815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102326</xdr:rowOff>
    </xdr:from>
    <xdr:to>
      <xdr:col>71</xdr:col>
      <xdr:colOff>177800</xdr:colOff>
      <xdr:row>108</xdr:row>
      <xdr:rowOff>102326</xdr:rowOff>
    </xdr:to>
    <xdr:cxnSp macro="">
      <xdr:nvCxnSpPr>
        <xdr:cNvPr id="693" name="直線コネクタ 692">
          <a:extLst>
            <a:ext uri="{FF2B5EF4-FFF2-40B4-BE49-F238E27FC236}">
              <a16:creationId xmlns:a16="http://schemas.microsoft.com/office/drawing/2014/main" id="{9CD5BAAF-702C-425E-B1FD-DE0EF7222D10}"/>
            </a:ext>
          </a:extLst>
        </xdr:cNvPr>
        <xdr:cNvCxnSpPr/>
      </xdr:nvCxnSpPr>
      <xdr:spPr>
        <a:xfrm>
          <a:off x="11282680" y="1820744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694" name="n_1aveValue【庁舎】&#10;有形固定資産減価償却率">
          <a:extLst>
            <a:ext uri="{FF2B5EF4-FFF2-40B4-BE49-F238E27FC236}">
              <a16:creationId xmlns:a16="http://schemas.microsoft.com/office/drawing/2014/main" id="{DAA2657B-51BA-4A0C-9D13-8D95D92760A9}"/>
            </a:ext>
          </a:extLst>
        </xdr:cNvPr>
        <xdr:cNvSpPr txBox="1"/>
      </xdr:nvSpPr>
      <xdr:spPr>
        <a:xfrm>
          <a:off x="13437244" y="173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695" name="n_2aveValue【庁舎】&#10;有形固定資産減価償却率">
          <a:extLst>
            <a:ext uri="{FF2B5EF4-FFF2-40B4-BE49-F238E27FC236}">
              <a16:creationId xmlns:a16="http://schemas.microsoft.com/office/drawing/2014/main" id="{212B4164-1BDB-42EC-9A8B-4ADA824815E1}"/>
            </a:ext>
          </a:extLst>
        </xdr:cNvPr>
        <xdr:cNvSpPr txBox="1"/>
      </xdr:nvSpPr>
      <xdr:spPr>
        <a:xfrm>
          <a:off x="12675244" y="1733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696" name="n_3aveValue【庁舎】&#10;有形固定資産減価償却率">
          <a:extLst>
            <a:ext uri="{FF2B5EF4-FFF2-40B4-BE49-F238E27FC236}">
              <a16:creationId xmlns:a16="http://schemas.microsoft.com/office/drawing/2014/main" id="{5E20619A-BBD8-428D-A5F8-2DE08027C144}"/>
            </a:ext>
          </a:extLst>
        </xdr:cNvPr>
        <xdr:cNvSpPr txBox="1"/>
      </xdr:nvSpPr>
      <xdr:spPr>
        <a:xfrm>
          <a:off x="11900544" y="17371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697" name="n_4aveValue【庁舎】&#10;有形固定資産減価償却率">
          <a:extLst>
            <a:ext uri="{FF2B5EF4-FFF2-40B4-BE49-F238E27FC236}">
              <a16:creationId xmlns:a16="http://schemas.microsoft.com/office/drawing/2014/main" id="{B9F19FCB-6F76-48A5-B79D-9EA4F010FC9C}"/>
            </a:ext>
          </a:extLst>
        </xdr:cNvPr>
        <xdr:cNvSpPr txBox="1"/>
      </xdr:nvSpPr>
      <xdr:spPr>
        <a:xfrm>
          <a:off x="11102984" y="1740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93634</xdr:rowOff>
    </xdr:from>
    <xdr:ext cx="405111" cy="259045"/>
    <xdr:sp macro="" textlink="">
      <xdr:nvSpPr>
        <xdr:cNvPr id="698" name="n_1mainValue【庁舎】&#10;有形固定資産減価償却率">
          <a:extLst>
            <a:ext uri="{FF2B5EF4-FFF2-40B4-BE49-F238E27FC236}">
              <a16:creationId xmlns:a16="http://schemas.microsoft.com/office/drawing/2014/main" id="{1F114238-3C60-423D-803B-456E816B0C37}"/>
            </a:ext>
          </a:extLst>
        </xdr:cNvPr>
        <xdr:cNvSpPr txBox="1"/>
      </xdr:nvSpPr>
      <xdr:spPr>
        <a:xfrm>
          <a:off x="134372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137721</xdr:rowOff>
    </xdr:from>
    <xdr:ext cx="405111" cy="259045"/>
    <xdr:sp macro="" textlink="">
      <xdr:nvSpPr>
        <xdr:cNvPr id="699" name="n_2mainValue【庁舎】&#10;有形固定資産減価償却率">
          <a:extLst>
            <a:ext uri="{FF2B5EF4-FFF2-40B4-BE49-F238E27FC236}">
              <a16:creationId xmlns:a16="http://schemas.microsoft.com/office/drawing/2014/main" id="{BBBEB962-98E2-41E5-9293-E00B490B9F6A}"/>
            </a:ext>
          </a:extLst>
        </xdr:cNvPr>
        <xdr:cNvSpPr txBox="1"/>
      </xdr:nvSpPr>
      <xdr:spPr>
        <a:xfrm>
          <a:off x="126752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144253</xdr:rowOff>
    </xdr:from>
    <xdr:ext cx="405111" cy="259045"/>
    <xdr:sp macro="" textlink="">
      <xdr:nvSpPr>
        <xdr:cNvPr id="700" name="n_3mainValue【庁舎】&#10;有形固定資産減価償却率">
          <a:extLst>
            <a:ext uri="{FF2B5EF4-FFF2-40B4-BE49-F238E27FC236}">
              <a16:creationId xmlns:a16="http://schemas.microsoft.com/office/drawing/2014/main" id="{C9FE4F13-FCDE-4E32-A70B-96CC42E1F677}"/>
            </a:ext>
          </a:extLst>
        </xdr:cNvPr>
        <xdr:cNvSpPr txBox="1"/>
      </xdr:nvSpPr>
      <xdr:spPr>
        <a:xfrm>
          <a:off x="11900544" y="1824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144253</xdr:rowOff>
    </xdr:from>
    <xdr:ext cx="405111" cy="259045"/>
    <xdr:sp macro="" textlink="">
      <xdr:nvSpPr>
        <xdr:cNvPr id="701" name="n_4mainValue【庁舎】&#10;有形固定資産減価償却率">
          <a:extLst>
            <a:ext uri="{FF2B5EF4-FFF2-40B4-BE49-F238E27FC236}">
              <a16:creationId xmlns:a16="http://schemas.microsoft.com/office/drawing/2014/main" id="{DA5E6F8D-2361-48E0-8212-AABCA48D3ED6}"/>
            </a:ext>
          </a:extLst>
        </xdr:cNvPr>
        <xdr:cNvSpPr txBox="1"/>
      </xdr:nvSpPr>
      <xdr:spPr>
        <a:xfrm>
          <a:off x="11102984" y="1824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2ADAF37C-2F41-4F24-9273-6313031949B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4D9832F6-CFEF-47A6-8E46-F8B681EC58F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86494ADC-D1B0-4EB4-9DD2-BB23A860514E}"/>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AE022836-819A-4A5F-AFCB-461FBD6C95C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7CDCB233-D43E-4DE9-983C-74264CB6A56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E4652C5F-5E3C-4AC5-8C55-EA73E1B1E3E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442915EA-EE30-45EE-B161-DEB95662B634}"/>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DF7FE8D3-0001-46A9-BA68-8B7658BD42C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89997CCB-D295-4898-869B-3709333C8EF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14739AE4-B3D0-4DED-9C0B-FB6C79C7B0D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2" name="直線コネクタ 711">
          <a:extLst>
            <a:ext uri="{FF2B5EF4-FFF2-40B4-BE49-F238E27FC236}">
              <a16:creationId xmlns:a16="http://schemas.microsoft.com/office/drawing/2014/main" id="{91315830-F951-48EB-A165-8318E4191FA9}"/>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3" name="テキスト ボックス 712">
          <a:extLst>
            <a:ext uri="{FF2B5EF4-FFF2-40B4-BE49-F238E27FC236}">
              <a16:creationId xmlns:a16="http://schemas.microsoft.com/office/drawing/2014/main" id="{2D9065A0-4B28-4A3A-A4F6-438E9BEA3FBB}"/>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4" name="直線コネクタ 713">
          <a:extLst>
            <a:ext uri="{FF2B5EF4-FFF2-40B4-BE49-F238E27FC236}">
              <a16:creationId xmlns:a16="http://schemas.microsoft.com/office/drawing/2014/main" id="{F7C4D1BE-314E-4DA5-8CBC-EA8BB73F7269}"/>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5" name="テキスト ボックス 714">
          <a:extLst>
            <a:ext uri="{FF2B5EF4-FFF2-40B4-BE49-F238E27FC236}">
              <a16:creationId xmlns:a16="http://schemas.microsoft.com/office/drawing/2014/main" id="{1C7FDFCC-66CC-4606-9B4B-E656FC946426}"/>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a:extLst>
            <a:ext uri="{FF2B5EF4-FFF2-40B4-BE49-F238E27FC236}">
              <a16:creationId xmlns:a16="http://schemas.microsoft.com/office/drawing/2014/main" id="{BF16C1AC-60EB-4C50-9E7D-66695BA525C5}"/>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a:extLst>
            <a:ext uri="{FF2B5EF4-FFF2-40B4-BE49-F238E27FC236}">
              <a16:creationId xmlns:a16="http://schemas.microsoft.com/office/drawing/2014/main" id="{07553E00-DFF2-46AC-8BE8-87110BDC7D73}"/>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8" name="直線コネクタ 717">
          <a:extLst>
            <a:ext uri="{FF2B5EF4-FFF2-40B4-BE49-F238E27FC236}">
              <a16:creationId xmlns:a16="http://schemas.microsoft.com/office/drawing/2014/main" id="{7B383F83-1348-41A9-A0FD-5BCA76F28BDA}"/>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9" name="テキスト ボックス 718">
          <a:extLst>
            <a:ext uri="{FF2B5EF4-FFF2-40B4-BE49-F238E27FC236}">
              <a16:creationId xmlns:a16="http://schemas.microsoft.com/office/drawing/2014/main" id="{6C651451-9F6F-4943-AD55-20295A9A82CF}"/>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0" name="直線コネクタ 719">
          <a:extLst>
            <a:ext uri="{FF2B5EF4-FFF2-40B4-BE49-F238E27FC236}">
              <a16:creationId xmlns:a16="http://schemas.microsoft.com/office/drawing/2014/main" id="{A562D278-81E1-402F-B9E0-5F19CF5E822E}"/>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1" name="テキスト ボックス 720">
          <a:extLst>
            <a:ext uri="{FF2B5EF4-FFF2-40B4-BE49-F238E27FC236}">
              <a16:creationId xmlns:a16="http://schemas.microsoft.com/office/drawing/2014/main" id="{C79EEFCB-DB57-4215-A4B4-4F949A54A94E}"/>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72A7F092-3205-4233-A92F-84115B30A46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AE7DF0DD-13CB-4BA3-A57E-C25D5A65ABD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a:extLst>
            <a:ext uri="{FF2B5EF4-FFF2-40B4-BE49-F238E27FC236}">
              <a16:creationId xmlns:a16="http://schemas.microsoft.com/office/drawing/2014/main" id="{2965C16E-AA0F-4280-86A8-E43BDF74CED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725" name="直線コネクタ 724">
          <a:extLst>
            <a:ext uri="{FF2B5EF4-FFF2-40B4-BE49-F238E27FC236}">
              <a16:creationId xmlns:a16="http://schemas.microsoft.com/office/drawing/2014/main" id="{5945A8D8-A1FB-4B11-847B-04639C5ECCC9}"/>
            </a:ext>
          </a:extLst>
        </xdr:cNvPr>
        <xdr:cNvCxnSpPr/>
      </xdr:nvCxnSpPr>
      <xdr:spPr>
        <a:xfrm flipV="1">
          <a:off x="19509104" y="16848582"/>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726" name="【庁舎】&#10;一人当たり面積最小値テキスト">
          <a:extLst>
            <a:ext uri="{FF2B5EF4-FFF2-40B4-BE49-F238E27FC236}">
              <a16:creationId xmlns:a16="http://schemas.microsoft.com/office/drawing/2014/main" id="{77376B9E-0995-4F45-98F8-7FBA9525D38F}"/>
            </a:ext>
          </a:extLst>
        </xdr:cNvPr>
        <xdr:cNvSpPr txBox="1"/>
      </xdr:nvSpPr>
      <xdr:spPr>
        <a:xfrm>
          <a:off x="19547840" y="1814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727" name="直線コネクタ 726">
          <a:extLst>
            <a:ext uri="{FF2B5EF4-FFF2-40B4-BE49-F238E27FC236}">
              <a16:creationId xmlns:a16="http://schemas.microsoft.com/office/drawing/2014/main" id="{77CB5ACD-9A30-4BBD-B763-65EEF30B0A76}"/>
            </a:ext>
          </a:extLst>
        </xdr:cNvPr>
        <xdr:cNvCxnSpPr/>
      </xdr:nvCxnSpPr>
      <xdr:spPr>
        <a:xfrm>
          <a:off x="19443700" y="18136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728" name="【庁舎】&#10;一人当たり面積最大値テキスト">
          <a:extLst>
            <a:ext uri="{FF2B5EF4-FFF2-40B4-BE49-F238E27FC236}">
              <a16:creationId xmlns:a16="http://schemas.microsoft.com/office/drawing/2014/main" id="{F3E6D4C6-229D-44D1-B16B-374340239C6C}"/>
            </a:ext>
          </a:extLst>
        </xdr:cNvPr>
        <xdr:cNvSpPr txBox="1"/>
      </xdr:nvSpPr>
      <xdr:spPr>
        <a:xfrm>
          <a:off x="19547840" y="1662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729" name="直線コネクタ 728">
          <a:extLst>
            <a:ext uri="{FF2B5EF4-FFF2-40B4-BE49-F238E27FC236}">
              <a16:creationId xmlns:a16="http://schemas.microsoft.com/office/drawing/2014/main" id="{BF17619F-942D-4027-8DDB-14737FDA78FA}"/>
            </a:ext>
          </a:extLst>
        </xdr:cNvPr>
        <xdr:cNvCxnSpPr/>
      </xdr:nvCxnSpPr>
      <xdr:spPr>
        <a:xfrm>
          <a:off x="19443700" y="168485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730" name="【庁舎】&#10;一人当たり面積平均値テキスト">
          <a:extLst>
            <a:ext uri="{FF2B5EF4-FFF2-40B4-BE49-F238E27FC236}">
              <a16:creationId xmlns:a16="http://schemas.microsoft.com/office/drawing/2014/main" id="{79A451FB-EA73-43E5-8FBC-D3178D98A02F}"/>
            </a:ext>
          </a:extLst>
        </xdr:cNvPr>
        <xdr:cNvSpPr txBox="1"/>
      </xdr:nvSpPr>
      <xdr:spPr>
        <a:xfrm>
          <a:off x="19547840" y="17676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731" name="フローチャート: 判断 730">
          <a:extLst>
            <a:ext uri="{FF2B5EF4-FFF2-40B4-BE49-F238E27FC236}">
              <a16:creationId xmlns:a16="http://schemas.microsoft.com/office/drawing/2014/main" id="{B7063C79-F417-4FD9-A7D3-7AFB9F53C4A3}"/>
            </a:ext>
          </a:extLst>
        </xdr:cNvPr>
        <xdr:cNvSpPr/>
      </xdr:nvSpPr>
      <xdr:spPr>
        <a:xfrm>
          <a:off x="19458940" y="1782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732" name="フローチャート: 判断 731">
          <a:extLst>
            <a:ext uri="{FF2B5EF4-FFF2-40B4-BE49-F238E27FC236}">
              <a16:creationId xmlns:a16="http://schemas.microsoft.com/office/drawing/2014/main" id="{7BAA798F-99A3-472D-BDAC-773DE8BDD77D}"/>
            </a:ext>
          </a:extLst>
        </xdr:cNvPr>
        <xdr:cNvSpPr/>
      </xdr:nvSpPr>
      <xdr:spPr>
        <a:xfrm>
          <a:off x="18735040" y="178253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733" name="フローチャート: 判断 732">
          <a:extLst>
            <a:ext uri="{FF2B5EF4-FFF2-40B4-BE49-F238E27FC236}">
              <a16:creationId xmlns:a16="http://schemas.microsoft.com/office/drawing/2014/main" id="{A628AAF5-C72D-44E7-AD4A-5479CE9C0BAE}"/>
            </a:ext>
          </a:extLst>
        </xdr:cNvPr>
        <xdr:cNvSpPr/>
      </xdr:nvSpPr>
      <xdr:spPr>
        <a:xfrm>
          <a:off x="17937480" y="17847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734" name="フローチャート: 判断 733">
          <a:extLst>
            <a:ext uri="{FF2B5EF4-FFF2-40B4-BE49-F238E27FC236}">
              <a16:creationId xmlns:a16="http://schemas.microsoft.com/office/drawing/2014/main" id="{5A2B6A44-F0C5-4FD4-A65E-CBB530C7B91D}"/>
            </a:ext>
          </a:extLst>
        </xdr:cNvPr>
        <xdr:cNvSpPr/>
      </xdr:nvSpPr>
      <xdr:spPr>
        <a:xfrm>
          <a:off x="171627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735" name="フローチャート: 判断 734">
          <a:extLst>
            <a:ext uri="{FF2B5EF4-FFF2-40B4-BE49-F238E27FC236}">
              <a16:creationId xmlns:a16="http://schemas.microsoft.com/office/drawing/2014/main" id="{FE4E1313-5DCE-4615-A14E-748B145E67D6}"/>
            </a:ext>
          </a:extLst>
        </xdr:cNvPr>
        <xdr:cNvSpPr/>
      </xdr:nvSpPr>
      <xdr:spPr>
        <a:xfrm>
          <a:off x="16388080" y="1787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C13505DD-023B-4027-AA6B-4677D4B0903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C49E7CB-1BED-4B07-A4E9-C8D6D45C8D03}"/>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8F0FB28A-1F78-4F1F-B707-808EDB24513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79499147-5228-4D0D-98F6-11C777562F3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FD105D87-B629-47EA-A502-4ADB8D77918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170180</xdr:rowOff>
    </xdr:from>
    <xdr:to>
      <xdr:col>116</xdr:col>
      <xdr:colOff>114300</xdr:colOff>
      <xdr:row>107</xdr:row>
      <xdr:rowOff>100330</xdr:rowOff>
    </xdr:to>
    <xdr:sp macro="" textlink="">
      <xdr:nvSpPr>
        <xdr:cNvPr id="741" name="楕円 740">
          <a:extLst>
            <a:ext uri="{FF2B5EF4-FFF2-40B4-BE49-F238E27FC236}">
              <a16:creationId xmlns:a16="http://schemas.microsoft.com/office/drawing/2014/main" id="{78B9FEA5-5B7B-4AA7-8A53-F2696DEBA642}"/>
            </a:ext>
          </a:extLst>
        </xdr:cNvPr>
        <xdr:cNvSpPr/>
      </xdr:nvSpPr>
      <xdr:spPr>
        <a:xfrm>
          <a:off x="19458940" y="1794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148607</xdr:rowOff>
    </xdr:from>
    <xdr:ext cx="469744" cy="259045"/>
    <xdr:sp macro="" textlink="">
      <xdr:nvSpPr>
        <xdr:cNvPr id="742" name="【庁舎】&#10;一人当たり面積該当値テキスト">
          <a:extLst>
            <a:ext uri="{FF2B5EF4-FFF2-40B4-BE49-F238E27FC236}">
              <a16:creationId xmlns:a16="http://schemas.microsoft.com/office/drawing/2014/main" id="{1A9B7237-C9C6-4E91-A90C-79E82B46681A}"/>
            </a:ext>
          </a:extLst>
        </xdr:cNvPr>
        <xdr:cNvSpPr txBox="1"/>
      </xdr:nvSpPr>
      <xdr:spPr>
        <a:xfrm>
          <a:off x="19547840"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1778</xdr:rowOff>
    </xdr:from>
    <xdr:to>
      <xdr:col>112</xdr:col>
      <xdr:colOff>38100</xdr:colOff>
      <xdr:row>107</xdr:row>
      <xdr:rowOff>103378</xdr:rowOff>
    </xdr:to>
    <xdr:sp macro="" textlink="">
      <xdr:nvSpPr>
        <xdr:cNvPr id="743" name="楕円 742">
          <a:extLst>
            <a:ext uri="{FF2B5EF4-FFF2-40B4-BE49-F238E27FC236}">
              <a16:creationId xmlns:a16="http://schemas.microsoft.com/office/drawing/2014/main" id="{73A53CA7-BF89-4D23-BA33-D78490DDAA6E}"/>
            </a:ext>
          </a:extLst>
        </xdr:cNvPr>
        <xdr:cNvSpPr/>
      </xdr:nvSpPr>
      <xdr:spPr>
        <a:xfrm>
          <a:off x="18735040" y="179392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49530</xdr:rowOff>
    </xdr:from>
    <xdr:to>
      <xdr:col>116</xdr:col>
      <xdr:colOff>63500</xdr:colOff>
      <xdr:row>107</xdr:row>
      <xdr:rowOff>52578</xdr:rowOff>
    </xdr:to>
    <xdr:cxnSp macro="">
      <xdr:nvCxnSpPr>
        <xdr:cNvPr id="744" name="直線コネクタ 743">
          <a:extLst>
            <a:ext uri="{FF2B5EF4-FFF2-40B4-BE49-F238E27FC236}">
              <a16:creationId xmlns:a16="http://schemas.microsoft.com/office/drawing/2014/main" id="{A9148058-31FA-4CEA-B9E0-ABCEBD560E2B}"/>
            </a:ext>
          </a:extLst>
        </xdr:cNvPr>
        <xdr:cNvCxnSpPr/>
      </xdr:nvCxnSpPr>
      <xdr:spPr>
        <a:xfrm flipV="1">
          <a:off x="18778220" y="17987010"/>
          <a:ext cx="7315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7113</xdr:rowOff>
    </xdr:from>
    <xdr:to>
      <xdr:col>107</xdr:col>
      <xdr:colOff>101600</xdr:colOff>
      <xdr:row>107</xdr:row>
      <xdr:rowOff>108713</xdr:rowOff>
    </xdr:to>
    <xdr:sp macro="" textlink="">
      <xdr:nvSpPr>
        <xdr:cNvPr id="745" name="楕円 744">
          <a:extLst>
            <a:ext uri="{FF2B5EF4-FFF2-40B4-BE49-F238E27FC236}">
              <a16:creationId xmlns:a16="http://schemas.microsoft.com/office/drawing/2014/main" id="{E6A5A5E9-F9F7-4D6C-A97E-E998F603A181}"/>
            </a:ext>
          </a:extLst>
        </xdr:cNvPr>
        <xdr:cNvSpPr/>
      </xdr:nvSpPr>
      <xdr:spPr>
        <a:xfrm>
          <a:off x="17937480" y="1794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52578</xdr:rowOff>
    </xdr:from>
    <xdr:to>
      <xdr:col>111</xdr:col>
      <xdr:colOff>177800</xdr:colOff>
      <xdr:row>107</xdr:row>
      <xdr:rowOff>57913</xdr:rowOff>
    </xdr:to>
    <xdr:cxnSp macro="">
      <xdr:nvCxnSpPr>
        <xdr:cNvPr id="746" name="直線コネクタ 745">
          <a:extLst>
            <a:ext uri="{FF2B5EF4-FFF2-40B4-BE49-F238E27FC236}">
              <a16:creationId xmlns:a16="http://schemas.microsoft.com/office/drawing/2014/main" id="{F8FB5ED0-4A16-43FE-86A3-E6ECED6D70CF}"/>
            </a:ext>
          </a:extLst>
        </xdr:cNvPr>
        <xdr:cNvCxnSpPr/>
      </xdr:nvCxnSpPr>
      <xdr:spPr>
        <a:xfrm flipV="1">
          <a:off x="17988280" y="17990058"/>
          <a:ext cx="78994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13208</xdr:rowOff>
    </xdr:from>
    <xdr:to>
      <xdr:col>102</xdr:col>
      <xdr:colOff>165100</xdr:colOff>
      <xdr:row>107</xdr:row>
      <xdr:rowOff>114808</xdr:rowOff>
    </xdr:to>
    <xdr:sp macro="" textlink="">
      <xdr:nvSpPr>
        <xdr:cNvPr id="747" name="楕円 746">
          <a:extLst>
            <a:ext uri="{FF2B5EF4-FFF2-40B4-BE49-F238E27FC236}">
              <a16:creationId xmlns:a16="http://schemas.microsoft.com/office/drawing/2014/main" id="{D154A19E-C3C4-487D-939F-8D2B1D2D9888}"/>
            </a:ext>
          </a:extLst>
        </xdr:cNvPr>
        <xdr:cNvSpPr/>
      </xdr:nvSpPr>
      <xdr:spPr>
        <a:xfrm>
          <a:off x="17162780" y="1795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57913</xdr:rowOff>
    </xdr:from>
    <xdr:to>
      <xdr:col>107</xdr:col>
      <xdr:colOff>50800</xdr:colOff>
      <xdr:row>107</xdr:row>
      <xdr:rowOff>64008</xdr:rowOff>
    </xdr:to>
    <xdr:cxnSp macro="">
      <xdr:nvCxnSpPr>
        <xdr:cNvPr id="748" name="直線コネクタ 747">
          <a:extLst>
            <a:ext uri="{FF2B5EF4-FFF2-40B4-BE49-F238E27FC236}">
              <a16:creationId xmlns:a16="http://schemas.microsoft.com/office/drawing/2014/main" id="{459A2787-6B4D-4F26-A552-8453A2030B61}"/>
            </a:ext>
          </a:extLst>
        </xdr:cNvPr>
        <xdr:cNvCxnSpPr/>
      </xdr:nvCxnSpPr>
      <xdr:spPr>
        <a:xfrm flipV="1">
          <a:off x="17213580" y="17995393"/>
          <a:ext cx="7747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14732</xdr:rowOff>
    </xdr:from>
    <xdr:to>
      <xdr:col>98</xdr:col>
      <xdr:colOff>38100</xdr:colOff>
      <xdr:row>107</xdr:row>
      <xdr:rowOff>116332</xdr:rowOff>
    </xdr:to>
    <xdr:sp macro="" textlink="">
      <xdr:nvSpPr>
        <xdr:cNvPr id="749" name="楕円 748">
          <a:extLst>
            <a:ext uri="{FF2B5EF4-FFF2-40B4-BE49-F238E27FC236}">
              <a16:creationId xmlns:a16="http://schemas.microsoft.com/office/drawing/2014/main" id="{A20AE7FE-5691-44B1-9E30-86A8B7D44130}"/>
            </a:ext>
          </a:extLst>
        </xdr:cNvPr>
        <xdr:cNvSpPr/>
      </xdr:nvSpPr>
      <xdr:spPr>
        <a:xfrm>
          <a:off x="16388080" y="179522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64008</xdr:rowOff>
    </xdr:from>
    <xdr:to>
      <xdr:col>102</xdr:col>
      <xdr:colOff>114300</xdr:colOff>
      <xdr:row>107</xdr:row>
      <xdr:rowOff>65532</xdr:rowOff>
    </xdr:to>
    <xdr:cxnSp macro="">
      <xdr:nvCxnSpPr>
        <xdr:cNvPr id="750" name="直線コネクタ 749">
          <a:extLst>
            <a:ext uri="{FF2B5EF4-FFF2-40B4-BE49-F238E27FC236}">
              <a16:creationId xmlns:a16="http://schemas.microsoft.com/office/drawing/2014/main" id="{73F165C5-CF00-47C2-A934-F71A4F69B867}"/>
            </a:ext>
          </a:extLst>
        </xdr:cNvPr>
        <xdr:cNvCxnSpPr/>
      </xdr:nvCxnSpPr>
      <xdr:spPr>
        <a:xfrm flipV="1">
          <a:off x="16431260" y="18001488"/>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751" name="n_1aveValue【庁舎】&#10;一人当たり面積">
          <a:extLst>
            <a:ext uri="{FF2B5EF4-FFF2-40B4-BE49-F238E27FC236}">
              <a16:creationId xmlns:a16="http://schemas.microsoft.com/office/drawing/2014/main" id="{9828825D-109F-4530-9627-7653CE6C5345}"/>
            </a:ext>
          </a:extLst>
        </xdr:cNvPr>
        <xdr:cNvSpPr txBox="1"/>
      </xdr:nvSpPr>
      <xdr:spPr>
        <a:xfrm>
          <a:off x="18561127" y="1760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752" name="n_2aveValue【庁舎】&#10;一人当たり面積">
          <a:extLst>
            <a:ext uri="{FF2B5EF4-FFF2-40B4-BE49-F238E27FC236}">
              <a16:creationId xmlns:a16="http://schemas.microsoft.com/office/drawing/2014/main" id="{42D800F7-0E96-4128-B3D1-388E20A5AE5D}"/>
            </a:ext>
          </a:extLst>
        </xdr:cNvPr>
        <xdr:cNvSpPr txBox="1"/>
      </xdr:nvSpPr>
      <xdr:spPr>
        <a:xfrm>
          <a:off x="17776267" y="176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753" name="n_3aveValue【庁舎】&#10;一人当たり面積">
          <a:extLst>
            <a:ext uri="{FF2B5EF4-FFF2-40B4-BE49-F238E27FC236}">
              <a16:creationId xmlns:a16="http://schemas.microsoft.com/office/drawing/2014/main" id="{B7A205A2-575E-4BEE-8893-2715CB9669B5}"/>
            </a:ext>
          </a:extLst>
        </xdr:cNvPr>
        <xdr:cNvSpPr txBox="1"/>
      </xdr:nvSpPr>
      <xdr:spPr>
        <a:xfrm>
          <a:off x="1700156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754" name="n_4aveValue【庁舎】&#10;一人当たり面積">
          <a:extLst>
            <a:ext uri="{FF2B5EF4-FFF2-40B4-BE49-F238E27FC236}">
              <a16:creationId xmlns:a16="http://schemas.microsoft.com/office/drawing/2014/main" id="{15E0C43B-FBB2-4AEB-9366-B8E318684E1D}"/>
            </a:ext>
          </a:extLst>
        </xdr:cNvPr>
        <xdr:cNvSpPr txBox="1"/>
      </xdr:nvSpPr>
      <xdr:spPr>
        <a:xfrm>
          <a:off x="16226867"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94505</xdr:rowOff>
    </xdr:from>
    <xdr:ext cx="469744" cy="259045"/>
    <xdr:sp macro="" textlink="">
      <xdr:nvSpPr>
        <xdr:cNvPr id="755" name="n_1mainValue【庁舎】&#10;一人当たり面積">
          <a:extLst>
            <a:ext uri="{FF2B5EF4-FFF2-40B4-BE49-F238E27FC236}">
              <a16:creationId xmlns:a16="http://schemas.microsoft.com/office/drawing/2014/main" id="{0187EE73-7965-4F9E-B81D-08FAE8C31AAE}"/>
            </a:ext>
          </a:extLst>
        </xdr:cNvPr>
        <xdr:cNvSpPr txBox="1"/>
      </xdr:nvSpPr>
      <xdr:spPr>
        <a:xfrm>
          <a:off x="18561127" y="1803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99840</xdr:rowOff>
    </xdr:from>
    <xdr:ext cx="469744" cy="259045"/>
    <xdr:sp macro="" textlink="">
      <xdr:nvSpPr>
        <xdr:cNvPr id="756" name="n_2mainValue【庁舎】&#10;一人当たり面積">
          <a:extLst>
            <a:ext uri="{FF2B5EF4-FFF2-40B4-BE49-F238E27FC236}">
              <a16:creationId xmlns:a16="http://schemas.microsoft.com/office/drawing/2014/main" id="{2F9165BE-99A7-4FF1-91D1-F95F3686B487}"/>
            </a:ext>
          </a:extLst>
        </xdr:cNvPr>
        <xdr:cNvSpPr txBox="1"/>
      </xdr:nvSpPr>
      <xdr:spPr>
        <a:xfrm>
          <a:off x="17776267" y="180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105935</xdr:rowOff>
    </xdr:from>
    <xdr:ext cx="469744" cy="259045"/>
    <xdr:sp macro="" textlink="">
      <xdr:nvSpPr>
        <xdr:cNvPr id="757" name="n_3mainValue【庁舎】&#10;一人当たり面積">
          <a:extLst>
            <a:ext uri="{FF2B5EF4-FFF2-40B4-BE49-F238E27FC236}">
              <a16:creationId xmlns:a16="http://schemas.microsoft.com/office/drawing/2014/main" id="{44015A6F-1F33-4FE4-B408-B8E2DEB6DEE8}"/>
            </a:ext>
          </a:extLst>
        </xdr:cNvPr>
        <xdr:cNvSpPr txBox="1"/>
      </xdr:nvSpPr>
      <xdr:spPr>
        <a:xfrm>
          <a:off x="17001567" y="1804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107459</xdr:rowOff>
    </xdr:from>
    <xdr:ext cx="469744" cy="259045"/>
    <xdr:sp macro="" textlink="">
      <xdr:nvSpPr>
        <xdr:cNvPr id="758" name="n_4mainValue【庁舎】&#10;一人当たり面積">
          <a:extLst>
            <a:ext uri="{FF2B5EF4-FFF2-40B4-BE49-F238E27FC236}">
              <a16:creationId xmlns:a16="http://schemas.microsoft.com/office/drawing/2014/main" id="{6F6DC773-7165-493C-A193-E06B361670E7}"/>
            </a:ext>
          </a:extLst>
        </xdr:cNvPr>
        <xdr:cNvSpPr txBox="1"/>
      </xdr:nvSpPr>
      <xdr:spPr>
        <a:xfrm>
          <a:off x="16226867" y="1804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E5146A1F-FC94-4072-BDCF-DFBFF4FC472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3CF25B9E-455D-419C-B864-C79A5A81526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8000623E-1EEF-4FEE-B193-55315FF794A9}"/>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mn-lt"/>
              <a:ea typeface="+mn-ea"/>
              <a:cs typeface="+mn-cs"/>
            </a:rPr>
            <a:t>体育館・プールについては、体育館が令和</a:t>
          </a:r>
          <a:r>
            <a:rPr kumimoji="1" lang="en-US" altLang="ja-JP" sz="1300" b="0" i="0" u="none" strike="noStrike" kern="0" cap="none" spc="0" normalizeH="0" baseline="0" noProof="0">
              <a:ln>
                <a:noFill/>
              </a:ln>
              <a:solidFill>
                <a:prstClr val="black"/>
              </a:solidFill>
              <a:effectLst/>
              <a:uLnTx/>
              <a:uFillTx/>
              <a:latin typeface="+mn-lt"/>
              <a:ea typeface="+mn-ea"/>
              <a:cs typeface="+mn-cs"/>
            </a:rPr>
            <a:t>7</a:t>
          </a:r>
          <a:r>
            <a:rPr kumimoji="1" lang="ja-JP" altLang="ja-JP" sz="1300" b="0" i="0" u="none" strike="noStrike" kern="0" cap="none" spc="0" normalizeH="0" baseline="0" noProof="0">
              <a:ln>
                <a:noFill/>
              </a:ln>
              <a:solidFill>
                <a:prstClr val="black"/>
              </a:solidFill>
              <a:effectLst/>
              <a:uLnTx/>
              <a:uFillTx/>
              <a:latin typeface="+mn-lt"/>
              <a:ea typeface="+mn-ea"/>
              <a:cs typeface="+mn-cs"/>
            </a:rPr>
            <a:t>年度に法定耐用年数を迎えるため、有形固定資産減価償却率は類似団体平均を上回っている。体育館については</a:t>
          </a:r>
          <a:r>
            <a:rPr kumimoji="1" lang="ja-JP" altLang="en-US" sz="1300" b="0" i="0" u="none" strike="noStrike" kern="0" cap="none" spc="0" normalizeH="0" baseline="0" noProof="0">
              <a:ln>
                <a:noFill/>
              </a:ln>
              <a:solidFill>
                <a:prstClr val="black"/>
              </a:solidFill>
              <a:effectLst/>
              <a:uLnTx/>
              <a:uFillTx/>
              <a:latin typeface="+mn-lt"/>
              <a:ea typeface="+mn-ea"/>
              <a:cs typeface="+mn-cs"/>
            </a:rPr>
            <a:t>増改築</a:t>
          </a:r>
          <a:r>
            <a:rPr kumimoji="1" lang="ja-JP" altLang="ja-JP" sz="1300" b="0" i="0" u="none" strike="noStrike" kern="0" cap="none" spc="0" normalizeH="0" baseline="0" noProof="0">
              <a:ln>
                <a:noFill/>
              </a:ln>
              <a:solidFill>
                <a:prstClr val="black"/>
              </a:solidFill>
              <a:effectLst/>
              <a:uLnTx/>
              <a:uFillTx/>
              <a:latin typeface="+mn-lt"/>
              <a:ea typeface="+mn-ea"/>
              <a:cs typeface="+mn-cs"/>
            </a:rPr>
            <a:t>に向けた</a:t>
          </a:r>
          <a:r>
            <a:rPr kumimoji="1" lang="ja-JP" altLang="en-US" sz="1300" b="0" i="0" u="none" strike="noStrike" kern="0" cap="none" spc="0" normalizeH="0" baseline="0" noProof="0">
              <a:ln>
                <a:noFill/>
              </a:ln>
              <a:solidFill>
                <a:prstClr val="black"/>
              </a:solidFill>
              <a:effectLst/>
              <a:uLnTx/>
              <a:uFillTx/>
              <a:latin typeface="+mn-lt"/>
              <a:ea typeface="+mn-ea"/>
              <a:cs typeface="+mn-cs"/>
            </a:rPr>
            <a:t>実施設計</a:t>
          </a:r>
          <a:r>
            <a:rPr kumimoji="1" lang="ja-JP" altLang="ja-JP" sz="1300" b="0" i="0" u="none" strike="noStrike" kern="0" cap="none" spc="0" normalizeH="0" baseline="0" noProof="0">
              <a:ln>
                <a:noFill/>
              </a:ln>
              <a:solidFill>
                <a:prstClr val="black"/>
              </a:solidFill>
              <a:effectLst/>
              <a:uLnTx/>
              <a:uFillTx/>
              <a:latin typeface="+mn-lt"/>
              <a:ea typeface="+mn-ea"/>
              <a:cs typeface="+mn-cs"/>
            </a:rPr>
            <a:t>に着手したところである。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福祉施設、一般廃棄物処理施設については、ともに有形固定資産減価償却率が類似団体平均を下回っており、今後も増加は緩やかとなることが見込まれる。加えて、福祉施設は、その施設特性上、計画的な老朽化対策を講じていく必要があ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保健センター・保健所、消防施設、庁舎については、法定耐用年数を経過した施設が多く、消防施設以外は類似団体平均を上回っている。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消防施設については、令和</a:t>
          </a:r>
          <a:r>
            <a:rPr kumimoji="1" lang="en-US" altLang="ja-JP" sz="1300" b="0" i="0" u="none" strike="noStrike" kern="0" cap="none" spc="0" normalizeH="0" baseline="0" noProof="0">
              <a:ln>
                <a:noFill/>
              </a:ln>
              <a:solidFill>
                <a:prstClr val="black"/>
              </a:solidFill>
              <a:effectLst/>
              <a:uLnTx/>
              <a:uFillTx/>
              <a:latin typeface="+mn-lt"/>
              <a:ea typeface="+mn-ea"/>
              <a:cs typeface="+mn-cs"/>
            </a:rPr>
            <a:t>2</a:t>
          </a:r>
          <a:r>
            <a:rPr kumimoji="1" lang="ja-JP" altLang="ja-JP" sz="1300" b="0" i="0" u="none" strike="noStrike" kern="0" cap="none" spc="0" normalizeH="0" baseline="0" noProof="0">
              <a:ln>
                <a:noFill/>
              </a:ln>
              <a:solidFill>
                <a:prstClr val="black"/>
              </a:solidFill>
              <a:effectLst/>
              <a:uLnTx/>
              <a:uFillTx/>
              <a:latin typeface="+mn-lt"/>
              <a:ea typeface="+mn-ea"/>
              <a:cs typeface="+mn-cs"/>
            </a:rPr>
            <a:t>年度に防災センターの建て替えを行ったことで、有形固定資産減価償却率が減少し</a:t>
          </a:r>
          <a:r>
            <a:rPr kumimoji="1" lang="ja-JP" altLang="en-US" sz="1300" b="0" i="0" u="none" strike="noStrike" kern="0" cap="none" spc="0" normalizeH="0" baseline="0" noProof="0">
              <a:ln>
                <a:noFill/>
              </a:ln>
              <a:solidFill>
                <a:prstClr val="black"/>
              </a:solidFill>
              <a:effectLst/>
              <a:uLnTx/>
              <a:uFillTx/>
              <a:latin typeface="+mn-lt"/>
              <a:ea typeface="+mn-ea"/>
              <a:cs typeface="+mn-cs"/>
            </a:rPr>
            <a:t>たが</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mn-lt"/>
              <a:ea typeface="+mn-ea"/>
              <a:cs typeface="+mn-cs"/>
            </a:rPr>
            <a:t>その後は上昇傾向にあり、令和</a:t>
          </a:r>
          <a:r>
            <a:rPr kumimoji="1" lang="en-US" altLang="ja-JP" sz="1300" b="0" i="0" u="none" strike="noStrike" kern="0" cap="none" spc="0" normalizeH="0" baseline="0" noProof="0">
              <a:ln>
                <a:noFill/>
              </a:ln>
              <a:solidFill>
                <a:prstClr val="black"/>
              </a:solidFill>
              <a:effectLst/>
              <a:uLnTx/>
              <a:uFillTx/>
              <a:latin typeface="+mn-lt"/>
              <a:ea typeface="+mn-ea"/>
              <a:cs typeface="+mn-cs"/>
            </a:rPr>
            <a:t>3</a:t>
          </a:r>
          <a:r>
            <a:rPr kumimoji="1" lang="ja-JP" altLang="en-US" sz="1300" b="0" i="0" u="none" strike="noStrike" kern="0" cap="none" spc="0" normalizeH="0" baseline="0" noProof="0">
              <a:ln>
                <a:noFill/>
              </a:ln>
              <a:solidFill>
                <a:prstClr val="black"/>
              </a:solidFill>
              <a:effectLst/>
              <a:uLnTx/>
              <a:uFillTx/>
              <a:latin typeface="+mn-lt"/>
              <a:ea typeface="+mn-ea"/>
              <a:cs typeface="+mn-cs"/>
            </a:rPr>
            <a:t>年度以降は</a:t>
          </a:r>
          <a:r>
            <a:rPr kumimoji="1" lang="ja-JP" altLang="ja-JP" sz="1300" b="0" i="0" u="none" strike="noStrike" kern="0" cap="none" spc="0" normalizeH="0" baseline="0" noProof="0">
              <a:ln>
                <a:noFill/>
              </a:ln>
              <a:solidFill>
                <a:prstClr val="black"/>
              </a:solidFill>
              <a:effectLst/>
              <a:uLnTx/>
              <a:uFillTx/>
              <a:latin typeface="+mn-lt"/>
              <a:ea typeface="+mn-ea"/>
              <a:cs typeface="+mn-cs"/>
            </a:rPr>
            <a:t>類似団体平均を</a:t>
          </a:r>
          <a:r>
            <a:rPr kumimoji="1" lang="ja-JP" altLang="en-US" sz="1300" b="0" i="0" u="none" strike="noStrike" kern="0" cap="none" spc="0" normalizeH="0" baseline="0" noProof="0">
              <a:ln>
                <a:noFill/>
              </a:ln>
              <a:solidFill>
                <a:prstClr val="black"/>
              </a:solidFill>
              <a:effectLst/>
              <a:uLnTx/>
              <a:uFillTx/>
              <a:latin typeface="+mn-lt"/>
              <a:ea typeface="+mn-ea"/>
              <a:cs typeface="+mn-cs"/>
            </a:rPr>
            <a:t>上回っている</a:t>
          </a:r>
          <a:r>
            <a:rPr kumimoji="1" lang="ja-JP" altLang="ja-JP" sz="1300" b="0" i="0" u="none" strike="noStrike" kern="0" cap="none" spc="0" normalizeH="0" baseline="0" noProof="0">
              <a:ln>
                <a:noFill/>
              </a:ln>
              <a:solidFill>
                <a:prstClr val="black"/>
              </a:solidFill>
              <a:effectLst/>
              <a:uLnTx/>
              <a:uFillTx/>
              <a:latin typeface="+mn-lt"/>
              <a:ea typeface="+mn-ea"/>
              <a:cs typeface="+mn-cs"/>
            </a:rPr>
            <a:t>。</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mn-lt"/>
              <a:ea typeface="+mn-ea"/>
              <a:cs typeface="+mn-cs"/>
            </a:rPr>
            <a:t>　保健センター、庁舎は、現在、建て替えの予定はなく、大潟村公共施設等総合管理計画に基づく、施設の長寿命化や予防保全の実施によるトータルコストの縮減を図る。</a:t>
          </a:r>
          <a:endParaRPr kumimoji="0" lang="ja-JP" altLang="ja-JP" sz="13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2,976
2,957
170.11
4,707,915
4,508,655
192,131
2,298,395
2,816,178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農業が主要産業であり、大規模農家数が多く、農家所得が高いこと等により、類似団体平均を上回っている。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ほぼ横ばいで推移しているが、村税の徴収率については例年</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％を超える高い率で推移しており、引き続きこの水準を維持し、自主財源の確保を図る。</a:t>
          </a:r>
        </a:p>
        <a:p>
          <a:r>
            <a:rPr kumimoji="1" lang="ja-JP" altLang="en-US" sz="1300">
              <a:latin typeface="ＭＳ Ｐゴシック" panose="020B0600070205080204" pitchFamily="50" charset="-128"/>
              <a:ea typeface="ＭＳ Ｐゴシック" panose="020B0600070205080204" pitchFamily="50" charset="-128"/>
            </a:rPr>
            <a:t>　併せて、今後も計画的な繰上償還の実施や、事務事業の見直し等により経常経費の削減、行政の効率化に取り組む。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56092</xdr:rowOff>
    </xdr:from>
    <xdr:to>
      <xdr:col>23</xdr:col>
      <xdr:colOff>133350</xdr:colOff>
      <xdr:row>41</xdr:row>
      <xdr:rowOff>76200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0855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56092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15875</xdr:rowOff>
    </xdr:from>
    <xdr:to>
      <xdr:col>15</xdr:col>
      <xdr:colOff>82550</xdr:colOff>
      <xdr:row>41</xdr:row>
      <xdr:rowOff>35983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15875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04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5292</xdr:rowOff>
    </xdr:from>
    <xdr:to>
      <xdr:col>19</xdr:col>
      <xdr:colOff>184150</xdr:colOff>
      <xdr:row>41</xdr:row>
      <xdr:rowOff>106892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分母となる経常一般財源においては、前年度と比較して村民税（個人）の減収はあったが、国税収入の増による地方交付税の増などにより、前年度と比較して増となっている。しかし、分子となる経常経費充当一般財源においては、エネルギー・物価高騰に伴う各施設の光熱水費や委託料の大幅な増に加え、職員手当の見直し等による人件費の増などにより、経常収支比率は前年比で</a:t>
          </a:r>
          <a:r>
            <a:rPr kumimoji="1" lang="en-US" altLang="ja-JP" sz="1000">
              <a:solidFill>
                <a:schemeClr val="tx1"/>
              </a:solidFill>
              <a:latin typeface="ＭＳ Ｐゴシック" panose="020B0600070205080204" pitchFamily="50" charset="-128"/>
              <a:ea typeface="ＭＳ Ｐゴシック" panose="020B0600070205080204" pitchFamily="50" charset="-128"/>
            </a:rPr>
            <a:t>1.2</a:t>
          </a:r>
          <a:r>
            <a:rPr kumimoji="1" lang="ja-JP" altLang="en-US" sz="1000">
              <a:solidFill>
                <a:schemeClr val="tx1"/>
              </a:solidFill>
              <a:latin typeface="ＭＳ Ｐゴシック" panose="020B0600070205080204" pitchFamily="50" charset="-128"/>
              <a:ea typeface="ＭＳ Ｐゴシック" panose="020B0600070205080204" pitchFamily="50" charset="-128"/>
            </a:rPr>
            <a:t>ポイント増加した。</a:t>
          </a:r>
        </a:p>
        <a:p>
          <a:r>
            <a:rPr kumimoji="1" lang="ja-JP" altLang="en-US" sz="10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24</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には国営かんがい排水事業に係る負担金の財源として多額の地方債を発行する見込みであり、公債費の増加が見込まれることから、繰上償還や新規地方債の発行抑制により公債費の縮減に努めるとともに、事務事業の見直しにより経常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74506</xdr:rowOff>
    </xdr:from>
    <xdr:to>
      <xdr:col>23</xdr:col>
      <xdr:colOff>133350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39020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115781</xdr:rowOff>
    </xdr:from>
    <xdr:to>
      <xdr:col>19</xdr:col>
      <xdr:colOff>133350</xdr:colOff>
      <xdr:row>66</xdr:row>
      <xdr:rowOff>74506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88581"/>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115781</xdr:rowOff>
    </xdr:from>
    <xdr:to>
      <xdr:col>15</xdr:col>
      <xdr:colOff>82550</xdr:colOff>
      <xdr:row>65</xdr:row>
      <xdr:rowOff>93133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88581"/>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93133</xdr:rowOff>
    </xdr:from>
    <xdr:to>
      <xdr:col>11</xdr:col>
      <xdr:colOff>31750</xdr:colOff>
      <xdr:row>66</xdr:row>
      <xdr:rowOff>78529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37383"/>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71967</xdr:rowOff>
    </xdr:from>
    <xdr:to>
      <xdr:col>23</xdr:col>
      <xdr:colOff>184150</xdr:colOff>
      <xdr:row>67</xdr:row>
      <xdr:rowOff>2117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139294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8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23706</xdr:rowOff>
    </xdr:from>
    <xdr:to>
      <xdr:col>19</xdr:col>
      <xdr:colOff>184150</xdr:colOff>
      <xdr:row>66</xdr:row>
      <xdr:rowOff>125306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110083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2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64981</xdr:rowOff>
    </xdr:from>
    <xdr:to>
      <xdr:col>15</xdr:col>
      <xdr:colOff>133350</xdr:colOff>
      <xdr:row>64</xdr:row>
      <xdr:rowOff>166581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151358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42333</xdr:rowOff>
    </xdr:from>
    <xdr:to>
      <xdr:col>11</xdr:col>
      <xdr:colOff>82550</xdr:colOff>
      <xdr:row>65</xdr:row>
      <xdr:rowOff>143933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128710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27729</xdr:rowOff>
    </xdr:from>
    <xdr:to>
      <xdr:col>7</xdr:col>
      <xdr:colOff>31750</xdr:colOff>
      <xdr:row>66</xdr:row>
      <xdr:rowOff>129329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114106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2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[560,636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34,714</a:t>
          </a:r>
          <a:r>
            <a:rPr kumimoji="1" lang="ja-JP" altLang="en-US" sz="1300">
              <a:latin typeface="ＭＳ Ｐゴシック" panose="020B0600070205080204" pitchFamily="50" charset="-128"/>
              <a:ea typeface="ＭＳ Ｐゴシック" panose="020B0600070205080204" pitchFamily="50" charset="-128"/>
            </a:rPr>
            <a:t>円増加し、類似団体平均を上回った。</a:t>
          </a:r>
        </a:p>
        <a:p>
          <a:r>
            <a:rPr kumimoji="1" lang="ja-JP" altLang="en-US" sz="1300">
              <a:latin typeface="ＭＳ Ｐゴシック" panose="020B0600070205080204" pitchFamily="50" charset="-128"/>
              <a:ea typeface="ＭＳ Ｐゴシック" panose="020B0600070205080204" pitchFamily="50" charset="-128"/>
            </a:rPr>
            <a:t>　主に物件費が増加傾向にあり、これは、エネルギー・物価高騰に伴う各施設の光熱水費や委託料の大幅な増が主な要因となっているほか、職員手当の見直し等による人件費の増によるものである。</a:t>
          </a:r>
        </a:p>
        <a:p>
          <a:r>
            <a:rPr kumimoji="1" lang="ja-JP" altLang="en-US" sz="1300">
              <a:latin typeface="ＭＳ Ｐゴシック" panose="020B0600070205080204" pitchFamily="50" charset="-128"/>
              <a:ea typeface="ＭＳ Ｐゴシック" panose="020B0600070205080204" pitchFamily="50" charset="-128"/>
            </a:rPr>
            <a:t>　事業の見直し等を進め、物件費についても一層の経常経費の抑制に努めて行政の効率化に取り組み、歳出の削減を図る。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164784</xdr:rowOff>
    </xdr:from>
    <xdr:to>
      <xdr:col>23</xdr:col>
      <xdr:colOff>133350</xdr:colOff>
      <xdr:row>83</xdr:row>
      <xdr:rowOff>21255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23684"/>
          <a:ext cx="838200" cy="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137207</xdr:rowOff>
    </xdr:from>
    <xdr:to>
      <xdr:col>19</xdr:col>
      <xdr:colOff>133350</xdr:colOff>
      <xdr:row>82</xdr:row>
      <xdr:rowOff>164784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9610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117807</xdr:rowOff>
    </xdr:from>
    <xdr:to>
      <xdr:col>15</xdr:col>
      <xdr:colOff>82550</xdr:colOff>
      <xdr:row>82</xdr:row>
      <xdr:rowOff>137207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76707"/>
          <a:ext cx="889000" cy="1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106071</xdr:rowOff>
    </xdr:from>
    <xdr:to>
      <xdr:col>11</xdr:col>
      <xdr:colOff>31750</xdr:colOff>
      <xdr:row>82</xdr:row>
      <xdr:rowOff>117807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64971"/>
          <a:ext cx="889000" cy="1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141905</xdr:rowOff>
    </xdr:from>
    <xdr:to>
      <xdr:col>23</xdr:col>
      <xdr:colOff>184150</xdr:colOff>
      <xdr:row>83</xdr:row>
      <xdr:rowOff>72055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113982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7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113984</xdr:rowOff>
    </xdr:from>
    <xdr:to>
      <xdr:col>19</xdr:col>
      <xdr:colOff>184150</xdr:colOff>
      <xdr:row>83</xdr:row>
      <xdr:rowOff>44134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7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28911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5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86407</xdr:rowOff>
    </xdr:from>
    <xdr:to>
      <xdr:col>15</xdr:col>
      <xdr:colOff>133350</xdr:colOff>
      <xdr:row>83</xdr:row>
      <xdr:rowOff>16557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4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1334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31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67007</xdr:rowOff>
    </xdr:from>
    <xdr:to>
      <xdr:col>11</xdr:col>
      <xdr:colOff>82550</xdr:colOff>
      <xdr:row>82</xdr:row>
      <xdr:rowOff>168607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2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153384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1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55271</xdr:rowOff>
    </xdr:from>
    <xdr:to>
      <xdr:col>7</xdr:col>
      <xdr:colOff>31750</xdr:colOff>
      <xdr:row>82</xdr:row>
      <xdr:rowOff>156871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1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141648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類似団体平均よりやや低い水準となっている。</a:t>
          </a:r>
        </a:p>
        <a:p>
          <a:r>
            <a:rPr kumimoji="1" lang="ja-JP" altLang="en-US" sz="1300">
              <a:latin typeface="ＭＳ Ｐゴシック" panose="020B0600070205080204" pitchFamily="50" charset="-128"/>
              <a:ea typeface="ＭＳ Ｐゴシック" panose="020B0600070205080204" pitchFamily="50" charset="-128"/>
            </a:rPr>
            <a:t>　これは、職員の構成上、管理職の人数が少ないこと等によるものである。</a:t>
          </a:r>
        </a:p>
        <a:p>
          <a:r>
            <a:rPr kumimoji="1" lang="ja-JP" altLang="en-US" sz="1300">
              <a:latin typeface="ＭＳ Ｐゴシック" panose="020B0600070205080204" pitchFamily="50" charset="-128"/>
              <a:ea typeface="ＭＳ Ｐゴシック" panose="020B0600070205080204" pitchFamily="50" charset="-128"/>
            </a:rPr>
            <a:t>　地域の民間企業の平均給与の状況等を踏まえ、今後も給与の適正化に努める。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113664</xdr:rowOff>
    </xdr:from>
    <xdr:to>
      <xdr:col>81</xdr:col>
      <xdr:colOff>44450</xdr:colOff>
      <xdr:row>86</xdr:row>
      <xdr:rowOff>143827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858364"/>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113664</xdr:rowOff>
    </xdr:from>
    <xdr:to>
      <xdr:col>77</xdr:col>
      <xdr:colOff>44450</xdr:colOff>
      <xdr:row>86</xdr:row>
      <xdr:rowOff>143827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5836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143827</xdr:rowOff>
    </xdr:from>
    <xdr:to>
      <xdr:col>72</xdr:col>
      <xdr:colOff>203200</xdr:colOff>
      <xdr:row>87</xdr:row>
      <xdr:rowOff>68898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88527"/>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44768</xdr:rowOff>
    </xdr:from>
    <xdr:to>
      <xdr:col>68</xdr:col>
      <xdr:colOff>152400</xdr:colOff>
      <xdr:row>87</xdr:row>
      <xdr:rowOff>68898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6091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93027</xdr:rowOff>
    </xdr:from>
    <xdr:to>
      <xdr:col>81</xdr:col>
      <xdr:colOff>95250</xdr:colOff>
      <xdr:row>87</xdr:row>
      <xdr:rowOff>23177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109554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8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62864</xdr:rowOff>
    </xdr:from>
    <xdr:to>
      <xdr:col>77</xdr:col>
      <xdr:colOff>95250</xdr:colOff>
      <xdr:row>86</xdr:row>
      <xdr:rowOff>164464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3191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57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93027</xdr:rowOff>
    </xdr:from>
    <xdr:to>
      <xdr:col>73</xdr:col>
      <xdr:colOff>44450</xdr:colOff>
      <xdr:row>87</xdr:row>
      <xdr:rowOff>23177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3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33354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60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18098</xdr:rowOff>
    </xdr:from>
    <xdr:to>
      <xdr:col>68</xdr:col>
      <xdr:colOff>203200</xdr:colOff>
      <xdr:row>87</xdr:row>
      <xdr:rowOff>119698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104475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165418</xdr:rowOff>
    </xdr:from>
    <xdr:to>
      <xdr:col>64</xdr:col>
      <xdr:colOff>152400</xdr:colOff>
      <xdr:row>87</xdr:row>
      <xdr:rowOff>95568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80345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職員数については大潟村職員定数条例に基づき、定数（</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名）で推移しており、類似団体平均を下回っている。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居住地域が多数点在している団体と比べると、居住区が村の中心部にコンパクトに集約されているため、少ない職員数でも行政サービスの提供ができ、さらに組織改編を行いながら効率的な事務執行に努めている。</a:t>
          </a:r>
        </a:p>
        <a:p>
          <a:r>
            <a:rPr kumimoji="1" lang="ja-JP" altLang="en-US" sz="1300">
              <a:latin typeface="ＭＳ Ｐゴシック" panose="020B0600070205080204" pitchFamily="50" charset="-128"/>
              <a:ea typeface="ＭＳ Ｐゴシック" panose="020B0600070205080204" pitchFamily="50" charset="-128"/>
            </a:rPr>
            <a:t>　引き続き住民サービスの向上も勘案しながら今後もより適切な定員管理に努める。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10144</xdr:rowOff>
    </xdr:from>
    <xdr:to>
      <xdr:col>81</xdr:col>
      <xdr:colOff>44450</xdr:colOff>
      <xdr:row>59</xdr:row>
      <xdr:rowOff>14065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125694"/>
          <a:ext cx="838200" cy="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13462</xdr:rowOff>
    </xdr:from>
    <xdr:to>
      <xdr:col>77</xdr:col>
      <xdr:colOff>44450</xdr:colOff>
      <xdr:row>59</xdr:row>
      <xdr:rowOff>14065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29012"/>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56754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43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794</xdr:rowOff>
    </xdr:from>
    <xdr:to>
      <xdr:col>72</xdr:col>
      <xdr:colOff>203200</xdr:colOff>
      <xdr:row>59</xdr:row>
      <xdr:rowOff>13462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16344"/>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159274</xdr:rowOff>
    </xdr:from>
    <xdr:to>
      <xdr:col>68</xdr:col>
      <xdr:colOff>152400</xdr:colOff>
      <xdr:row>59</xdr:row>
      <xdr:rowOff>794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103374"/>
          <a:ext cx="889000" cy="1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130794</xdr:rowOff>
    </xdr:from>
    <xdr:to>
      <xdr:col>81</xdr:col>
      <xdr:colOff>95250</xdr:colOff>
      <xdr:row>59</xdr:row>
      <xdr:rowOff>60944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07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147321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134715</xdr:rowOff>
    </xdr:from>
    <xdr:to>
      <xdr:col>77</xdr:col>
      <xdr:colOff>95250</xdr:colOff>
      <xdr:row>59</xdr:row>
      <xdr:rowOff>64865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7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75042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4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134112</xdr:rowOff>
    </xdr:from>
    <xdr:to>
      <xdr:col>73</xdr:col>
      <xdr:colOff>44450</xdr:colOff>
      <xdr:row>59</xdr:row>
      <xdr:rowOff>64262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7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74439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4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121444</xdr:rowOff>
    </xdr:from>
    <xdr:to>
      <xdr:col>68</xdr:col>
      <xdr:colOff>203200</xdr:colOff>
      <xdr:row>59</xdr:row>
      <xdr:rowOff>51594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6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61771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3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108474</xdr:rowOff>
    </xdr:from>
    <xdr:to>
      <xdr:col>64</xdr:col>
      <xdr:colOff>152400</xdr:colOff>
      <xdr:row>59</xdr:row>
      <xdr:rowOff>38624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5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48801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82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実質公債費比率は</a:t>
          </a:r>
          <a:r>
            <a:rPr kumimoji="1" lang="en-US" altLang="ja-JP" sz="1100">
              <a:latin typeface="ＭＳ Ｐゴシック" panose="020B0600070205080204" pitchFamily="50" charset="-128"/>
              <a:ea typeface="ＭＳ Ｐゴシック" panose="020B0600070205080204" pitchFamily="50" charset="-128"/>
            </a:rPr>
            <a:t>7.3%</a:t>
          </a:r>
          <a:r>
            <a:rPr kumimoji="1" lang="ja-JP" altLang="en-US" sz="1100">
              <a:latin typeface="ＭＳ Ｐゴシック" panose="020B0600070205080204" pitchFamily="50" charset="-128"/>
              <a:ea typeface="ＭＳ Ｐゴシック" panose="020B0600070205080204" pitchFamily="50" charset="-128"/>
            </a:rPr>
            <a:t>で、類似団体平均を</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ポイント下回っており、前年度比では</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ポイント減少した。　</a:t>
          </a:r>
        </a:p>
        <a:p>
          <a:r>
            <a:rPr kumimoji="1" lang="ja-JP" altLang="en-US" sz="1100">
              <a:latin typeface="ＭＳ Ｐゴシック" panose="020B0600070205080204" pitchFamily="50" charset="-128"/>
              <a:ea typeface="ＭＳ Ｐゴシック" panose="020B0600070205080204" pitchFamily="50" charset="-128"/>
            </a:rPr>
            <a:t>　水道事業特別会計において、一部地方債の償還終了に伴い、地方債の償還財源に充てたと認められる繰入金が減となったため、実質公債費率が減少した。臨時財政対策債が前年比で大幅に減となったものの標準税収入額等が増加しており全体としては大きな増減はなかった。</a:t>
          </a:r>
        </a:p>
        <a:p>
          <a:r>
            <a:rPr kumimoji="1" lang="ja-JP" altLang="en-US" sz="1100">
              <a:latin typeface="ＭＳ Ｐゴシック" panose="020B0600070205080204" pitchFamily="50" charset="-128"/>
              <a:ea typeface="ＭＳ Ｐゴシック" panose="020B0600070205080204" pitchFamily="50" charset="-128"/>
            </a:rPr>
            <a:t>今後は、水道事業特別会計において大規模な施設整備事業が予定されており、公共下水道事業特別会計においても継続して実施してきた管渠改築事業の償還が重なるなど公債費の増が見込まれており、経常経費の削減や繰上償還による公債費の抑制など適切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42</xdr:row>
      <xdr:rowOff>41487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169996"/>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41487</xdr:rowOff>
    </xdr:from>
    <xdr:to>
      <xdr:col>77</xdr:col>
      <xdr:colOff>44450</xdr:colOff>
      <xdr:row>42</xdr:row>
      <xdr:rowOff>57573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2423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57573</xdr:rowOff>
    </xdr:from>
    <xdr:to>
      <xdr:col>72</xdr:col>
      <xdr:colOff>203200</xdr:colOff>
      <xdr:row>42</xdr:row>
      <xdr:rowOff>73660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2584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41487</xdr:rowOff>
    </xdr:from>
    <xdr:to>
      <xdr:col>68</xdr:col>
      <xdr:colOff>152400</xdr:colOff>
      <xdr:row>42</xdr:row>
      <xdr:rowOff>73660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24238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106273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96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6773</xdr:rowOff>
    </xdr:from>
    <xdr:to>
      <xdr:col>73</xdr:col>
      <xdr:colOff>44450</xdr:colOff>
      <xdr:row>42</xdr:row>
      <xdr:rowOff>108373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93150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22860</xdr:rowOff>
    </xdr:from>
    <xdr:to>
      <xdr:col>68</xdr:col>
      <xdr:colOff>203200</xdr:colOff>
      <xdr:row>42</xdr:row>
      <xdr:rowOff>124460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162137</xdr:rowOff>
    </xdr:from>
    <xdr:to>
      <xdr:col>64</xdr:col>
      <xdr:colOff>152400</xdr:colOff>
      <xdr:row>42</xdr:row>
      <xdr:rowOff>92287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77064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将来負担比率は平成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年度以降減少傾向にあり、令和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年度からは比率なしとなった。</a:t>
          </a:r>
        </a:p>
        <a:p>
          <a:r>
            <a:rPr kumimoji="1" lang="ja-JP" altLang="en-US" sz="1100">
              <a:latin typeface="ＭＳ Ｐゴシック" panose="020B0600070205080204" pitchFamily="50" charset="-128"/>
              <a:ea typeface="ＭＳ Ｐゴシック" panose="020B0600070205080204" pitchFamily="50" charset="-128"/>
            </a:rPr>
            <a:t>　これは、特定目的基金において、ふるさと納税の増加に伴うふるさと応援基金残高の増と、かんがい排水施設整備基金残高の増により充当可能基金額が増加し、比率の分子がマイナス値になったためである。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年度に着工した国営かんがい排水事業に係る基金を計画的に積み立てていくこととしており、短期的には将来負担比率の上昇は抑えられると見込んでいる。長期的には同事業が完了する令和</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年度に負担金の財源として多額の地方債を発行する見込みであり、比率の上昇が懸念されることから、引き続き繰上償還や計画的な基金の積み増しなどを行い比率の抑制に努める。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94464</xdr:rowOff>
    </xdr:from>
    <xdr:to>
      <xdr:col>68</xdr:col>
      <xdr:colOff>152400</xdr:colOff>
      <xdr:row>15</xdr:row>
      <xdr:rowOff>97669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494764"/>
          <a:ext cx="889000" cy="17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43664</xdr:rowOff>
    </xdr:from>
    <xdr:to>
      <xdr:col>68</xdr:col>
      <xdr:colOff>203200</xdr:colOff>
      <xdr:row>14</xdr:row>
      <xdr:rowOff>145264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4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130041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53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46869</xdr:rowOff>
    </xdr:from>
    <xdr:to>
      <xdr:col>64</xdr:col>
      <xdr:colOff>152400</xdr:colOff>
      <xdr:row>15</xdr:row>
      <xdr:rowOff>148469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61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133246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70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2,976
2,957
170.11
4,707,915
4,508,655
192,131
2,298,395
2,816,178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ポイントの増となり、構成比は類似団体平均をやや上回ることとなった。職員手当の見直し等により人件費が増となったことから比率が増加した。</a:t>
          </a:r>
        </a:p>
        <a:p>
          <a:r>
            <a:rPr kumimoji="1" lang="ja-JP" altLang="en-US" sz="1300">
              <a:latin typeface="ＭＳ Ｐゴシック" panose="020B0600070205080204" pitchFamily="50" charset="-128"/>
              <a:ea typeface="ＭＳ Ｐゴシック" panose="020B0600070205080204" pitchFamily="50" charset="-128"/>
            </a:rPr>
            <a:t>　今後も、定員管理に努めながら、住民サービスを低下させることなく、効率的な行政運営を行っていく。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65278</xdr:rowOff>
    </xdr:from>
    <xdr:to>
      <xdr:col>24</xdr:col>
      <xdr:colOff>25400</xdr:colOff>
      <xdr:row>37</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089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65278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920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9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1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23131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14478</xdr:rowOff>
    </xdr:from>
    <xdr:to>
      <xdr:col>20</xdr:col>
      <xdr:colOff>38100</xdr:colOff>
      <xdr:row>37</xdr:row>
      <xdr:rowOff>116078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100855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年度はエネルギー・物価高騰に伴う各施設の光熱水費や委託料の大幅な増により、前年度から</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増加し、類似団体平均を大幅に上回っている。類似団体と比較し高い水準にあるのは、温泉保養センターやケアハウス、村民センター等、村営施設の多くを指定管理しており、委託料が多額となっていることが要因である。</a:t>
          </a:r>
        </a:p>
        <a:p>
          <a:r>
            <a:rPr kumimoji="1" lang="ja-JP" altLang="en-US" sz="1100">
              <a:latin typeface="ＭＳ Ｐゴシック" panose="020B0600070205080204" pitchFamily="50" charset="-128"/>
              <a:ea typeface="ＭＳ Ｐゴシック" panose="020B0600070205080204" pitchFamily="50" charset="-128"/>
            </a:rPr>
            <a:t>　現在、施設管理に係る職員の報酬の割合は低く抑えられており、今後は、事務内容の見直しを行うとともに、引き続き指定管理者制度を有効活用しながら経費節減に努める。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140716</xdr:rowOff>
    </xdr:from>
    <xdr:to>
      <xdr:col>82</xdr:col>
      <xdr:colOff>107950</xdr:colOff>
      <xdr:row>21</xdr:row>
      <xdr:rowOff>28702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5697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110998</xdr:rowOff>
    </xdr:from>
    <xdr:to>
      <xdr:col>78</xdr:col>
      <xdr:colOff>69850</xdr:colOff>
      <xdr:row>20</xdr:row>
      <xdr:rowOff>140716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368548"/>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69850</xdr:rowOff>
    </xdr:from>
    <xdr:to>
      <xdr:col>73</xdr:col>
      <xdr:colOff>180975</xdr:colOff>
      <xdr:row>19</xdr:row>
      <xdr:rowOff>110998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3274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69850</xdr:rowOff>
    </xdr:from>
    <xdr:to>
      <xdr:col>69</xdr:col>
      <xdr:colOff>92075</xdr:colOff>
      <xdr:row>19</xdr:row>
      <xdr:rowOff>83566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3274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149352</xdr:rowOff>
    </xdr:from>
    <xdr:to>
      <xdr:col>82</xdr:col>
      <xdr:colOff>158750</xdr:colOff>
      <xdr:row>21</xdr:row>
      <xdr:rowOff>79502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5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57929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48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89916</xdr:rowOff>
    </xdr:from>
    <xdr:to>
      <xdr:col>78</xdr:col>
      <xdr:colOff>120650</xdr:colOff>
      <xdr:row>21</xdr:row>
      <xdr:rowOff>20066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5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4843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60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60198</xdr:rowOff>
    </xdr:from>
    <xdr:to>
      <xdr:col>74</xdr:col>
      <xdr:colOff>31750</xdr:colOff>
      <xdr:row>19</xdr:row>
      <xdr:rowOff>161798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3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146575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40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19050</xdr:rowOff>
    </xdr:from>
    <xdr:to>
      <xdr:col>69</xdr:col>
      <xdr:colOff>142875</xdr:colOff>
      <xdr:row>19</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105427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32766</xdr:rowOff>
    </xdr:from>
    <xdr:to>
      <xdr:col>65</xdr:col>
      <xdr:colOff>53975</xdr:colOff>
      <xdr:row>19</xdr:row>
      <xdr:rowOff>134366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2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119143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37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扶助費は　前年度に実施した各種コロナ対策の扶助費（非課税世帯や子育て世帯に対する扶助費）の終了により大幅な減となったが、分母である経常一般財源も減となっているため前年から比率の変動はなかった。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構成比は全国平均、県平均、類似団体平均のいずれも下回っており、生活保護費がないことや、医療扶助費が低く抑えられていることが要因として考えられる。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今後は高齢化に伴い扶助費の増加が見込まれるため、保健事業や予防事業を実施し、扶助費の抑制に努める。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42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42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比率は、全国平均、県平均、類似団体平均のいずれも下回っている。</a:t>
          </a:r>
        </a:p>
        <a:p>
          <a:r>
            <a:rPr kumimoji="1" lang="ja-JP" altLang="en-US" sz="1300">
              <a:latin typeface="ＭＳ Ｐゴシック" panose="020B0600070205080204" pitchFamily="50" charset="-128"/>
              <a:ea typeface="ＭＳ Ｐゴシック" panose="020B0600070205080204" pitchFamily="50" charset="-128"/>
            </a:rPr>
            <a:t>　内訳は主に特別会計への繰出金であり、前年度と同程度の比率となっている。各特別会計はいずれも比較的良好な経営状況であるために、繰出金の割合は低く抑えられている。</a:t>
          </a:r>
        </a:p>
        <a:p>
          <a:r>
            <a:rPr kumimoji="1" lang="ja-JP" altLang="en-US" sz="1300">
              <a:latin typeface="ＭＳ Ｐゴシック" panose="020B0600070205080204" pitchFamily="50" charset="-128"/>
              <a:ea typeface="ＭＳ Ｐゴシック" panose="020B0600070205080204" pitchFamily="50" charset="-128"/>
            </a:rPr>
            <a:t>　今後も一般会計同様特別会計についても健全な運営を行い、繰出金が多額にならないように努める。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115570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7053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98425</xdr:rowOff>
    </xdr:from>
    <xdr:to>
      <xdr:col>78</xdr:col>
      <xdr:colOff>69850</xdr:colOff>
      <xdr:row>56</xdr:row>
      <xdr:rowOff>104140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6996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98425</xdr:rowOff>
    </xdr:from>
    <xdr:to>
      <xdr:col>73</xdr:col>
      <xdr:colOff>180975</xdr:colOff>
      <xdr:row>57</xdr:row>
      <xdr:rowOff>41275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6996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121285</xdr:rowOff>
    </xdr:from>
    <xdr:to>
      <xdr:col>69</xdr:col>
      <xdr:colOff>92075</xdr:colOff>
      <xdr:row>57</xdr:row>
      <xdr:rowOff>41275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72248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64770</xdr:rowOff>
    </xdr:from>
    <xdr:to>
      <xdr:col>82</xdr:col>
      <xdr:colOff>158750</xdr:colOff>
      <xdr:row>56</xdr:row>
      <xdr:rowOff>166370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81297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51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47625</xdr:rowOff>
    </xdr:from>
    <xdr:to>
      <xdr:col>74</xdr:col>
      <xdr:colOff>31750</xdr:colOff>
      <xdr:row>56</xdr:row>
      <xdr:rowOff>149225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159402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41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161925</xdr:rowOff>
    </xdr:from>
    <xdr:to>
      <xdr:col>69</xdr:col>
      <xdr:colOff>142875</xdr:colOff>
      <xdr:row>57</xdr:row>
      <xdr:rowOff>92075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70485</xdr:rowOff>
    </xdr:from>
    <xdr:to>
      <xdr:col>65</xdr:col>
      <xdr:colOff>53975</xdr:colOff>
      <xdr:row>57</xdr:row>
      <xdr:rowOff>635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10812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4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ポイント減少したが、依然として類似団体平均を上回っており、基幹産業である農業分野への補助金が多額であることが要因として考えられる。</a:t>
          </a:r>
        </a:p>
        <a:p>
          <a:r>
            <a:rPr kumimoji="1" lang="ja-JP" altLang="en-US" sz="1300">
              <a:latin typeface="ＭＳ Ｐゴシック" panose="020B0600070205080204" pitchFamily="50" charset="-128"/>
              <a:ea typeface="ＭＳ Ｐゴシック" panose="020B0600070205080204" pitchFamily="50" charset="-128"/>
            </a:rPr>
            <a:t>　今後も事業内容等を精査するなど補助金の見直しは絶えず行い、効率的な財政運営を行っていく。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30988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5671800" y="65323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30988</xdr:rowOff>
    </xdr:from>
    <xdr:to>
      <xdr:col>78</xdr:col>
      <xdr:colOff>69850</xdr:colOff>
      <xdr:row>38</xdr:row>
      <xdr:rowOff>30988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546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129286</xdr:rowOff>
    </xdr:from>
    <xdr:to>
      <xdr:col>73</xdr:col>
      <xdr:colOff>180975</xdr:colOff>
      <xdr:row>38</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3893800" y="64729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129286</xdr:rowOff>
    </xdr:from>
    <xdr:to>
      <xdr:col>69</xdr:col>
      <xdr:colOff>92075</xdr:colOff>
      <xdr:row>38</xdr:row>
      <xdr:rowOff>117856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47293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151638</xdr:rowOff>
    </xdr:from>
    <xdr:to>
      <xdr:col>74</xdr:col>
      <xdr:colOff>31750</xdr:colOff>
      <xdr:row>38</xdr:row>
      <xdr:rowOff>81788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66565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67056</xdr:rowOff>
    </xdr:from>
    <xdr:to>
      <xdr:col>65</xdr:col>
      <xdr:colOff>53975</xdr:colOff>
      <xdr:row>38</xdr:row>
      <xdr:rowOff>168656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153433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地方債残高の逓減に伴い公債費は減となっており前年度と比べて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計画的な繰上償還を実施しているため公債費は低く抑えられており、全国平均、県平均、類似団体平均のいずれも下回っている。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今後も新規建設事業に係る地方債の発行を抑制し、公債費増加の抑制を図っていく。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8889</xdr:rowOff>
    </xdr:from>
    <xdr:to>
      <xdr:col>24</xdr:col>
      <xdr:colOff>25400</xdr:colOff>
      <xdr:row>76</xdr:row>
      <xdr:rowOff>39370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0390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16511</xdr:rowOff>
    </xdr:from>
    <xdr:to>
      <xdr:col>19</xdr:col>
      <xdr:colOff>187325</xdr:colOff>
      <xdr:row>76</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0467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16511</xdr:rowOff>
    </xdr:from>
    <xdr:to>
      <xdr:col>15</xdr:col>
      <xdr:colOff>98425</xdr:colOff>
      <xdr:row>76</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0467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69850</xdr:rowOff>
    </xdr:from>
    <xdr:to>
      <xdr:col>11</xdr:col>
      <xdr:colOff>9525</xdr:colOff>
      <xdr:row>76</xdr:row>
      <xdr:rowOff>92711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1000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129540</xdr:rowOff>
    </xdr:from>
    <xdr:to>
      <xdr:col>24</xdr:col>
      <xdr:colOff>76200</xdr:colOff>
      <xdr:row>76</xdr:row>
      <xdr:rowOff>59689</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146067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160020</xdr:rowOff>
    </xdr:from>
    <xdr:to>
      <xdr:col>20</xdr:col>
      <xdr:colOff>38100</xdr:colOff>
      <xdr:row>76</xdr:row>
      <xdr:rowOff>90170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100347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137160</xdr:rowOff>
    </xdr:from>
    <xdr:to>
      <xdr:col>15</xdr:col>
      <xdr:colOff>149225</xdr:colOff>
      <xdr:row>76</xdr:row>
      <xdr:rowOff>67311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19050</xdr:rowOff>
    </xdr:from>
    <xdr:to>
      <xdr:col>11</xdr:col>
      <xdr:colOff>60325</xdr:colOff>
      <xdr:row>76</xdr:row>
      <xdr:rowOff>120650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公債費以外の経常収支比率は前年度と比較して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公債費以外の経費に充当した一般財源については、特に物件費と人件費で大きく増加している。今後も財政の効率化を図り、より一層の経費節減に努める。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149861</xdr:rowOff>
    </xdr:from>
    <xdr:to>
      <xdr:col>82</xdr:col>
      <xdr:colOff>107950</xdr:colOff>
      <xdr:row>82</xdr:row>
      <xdr:rowOff>54611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403731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58420</xdr:rowOff>
    </xdr:from>
    <xdr:to>
      <xdr:col>78</xdr:col>
      <xdr:colOff>69850</xdr:colOff>
      <xdr:row>81</xdr:row>
      <xdr:rowOff>149861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774420"/>
          <a:ext cx="889000" cy="2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58420</xdr:rowOff>
    </xdr:from>
    <xdr:to>
      <xdr:col>73</xdr:col>
      <xdr:colOff>180975</xdr:colOff>
      <xdr:row>80</xdr:row>
      <xdr:rowOff>146050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7744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146050</xdr:rowOff>
    </xdr:from>
    <xdr:to>
      <xdr:col>69</xdr:col>
      <xdr:colOff>92075</xdr:colOff>
      <xdr:row>81</xdr:row>
      <xdr:rowOff>100330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86205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82</xdr:row>
      <xdr:rowOff>3811</xdr:rowOff>
    </xdr:from>
    <xdr:to>
      <xdr:col>82</xdr:col>
      <xdr:colOff>158750</xdr:colOff>
      <xdr:row>82</xdr:row>
      <xdr:rowOff>105411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406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81</xdr:row>
      <xdr:rowOff>83838</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99061</xdr:rowOff>
    </xdr:from>
    <xdr:to>
      <xdr:col>78</xdr:col>
      <xdr:colOff>120650</xdr:colOff>
      <xdr:row>82</xdr:row>
      <xdr:rowOff>29211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9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82</xdr:row>
      <xdr:rowOff>13988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4072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xdr:rowOff>
    </xdr:from>
    <xdr:to>
      <xdr:col>74</xdr:col>
      <xdr:colOff>31750</xdr:colOff>
      <xdr:row>80</xdr:row>
      <xdr:rowOff>109220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93997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95250</xdr:rowOff>
    </xdr:from>
    <xdr:to>
      <xdr:col>69</xdr:col>
      <xdr:colOff>142875</xdr:colOff>
      <xdr:row>81</xdr:row>
      <xdr:rowOff>25400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8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89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49530</xdr:rowOff>
    </xdr:from>
    <xdr:to>
      <xdr:col>65</xdr:col>
      <xdr:colOff>53975</xdr:colOff>
      <xdr:row>81</xdr:row>
      <xdr:rowOff>151130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135907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402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111903</xdr:rowOff>
    </xdr:from>
    <xdr:to>
      <xdr:col>29</xdr:col>
      <xdr:colOff>127000</xdr:colOff>
      <xdr:row>17</xdr:row>
      <xdr:rowOff>127400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74178"/>
          <a:ext cx="647700" cy="15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127400</xdr:rowOff>
    </xdr:from>
    <xdr:to>
      <xdr:col>26</xdr:col>
      <xdr:colOff>50800</xdr:colOff>
      <xdr:row>17</xdr:row>
      <xdr:rowOff>156312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89675"/>
          <a:ext cx="698500" cy="28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156312</xdr:rowOff>
    </xdr:from>
    <xdr:to>
      <xdr:col>22</xdr:col>
      <xdr:colOff>114300</xdr:colOff>
      <xdr:row>18</xdr:row>
      <xdr:rowOff>6400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18587"/>
          <a:ext cx="698500" cy="21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164399</xdr:rowOff>
    </xdr:from>
    <xdr:to>
      <xdr:col>18</xdr:col>
      <xdr:colOff>177800</xdr:colOff>
      <xdr:row>18</xdr:row>
      <xdr:rowOff>6400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126674"/>
          <a:ext cx="698500" cy="13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61103</xdr:rowOff>
    </xdr:from>
    <xdr:to>
      <xdr:col>29</xdr:col>
      <xdr:colOff>177800</xdr:colOff>
      <xdr:row>17</xdr:row>
      <xdr:rowOff>162703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23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33180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76600</xdr:rowOff>
    </xdr:from>
    <xdr:to>
      <xdr:col>26</xdr:col>
      <xdr:colOff>101600</xdr:colOff>
      <xdr:row>18</xdr:row>
      <xdr:rowOff>6750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3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162977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25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105512</xdr:rowOff>
    </xdr:from>
    <xdr:to>
      <xdr:col>22</xdr:col>
      <xdr:colOff>165100</xdr:colOff>
      <xdr:row>18</xdr:row>
      <xdr:rowOff>35662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67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20439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54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127050</xdr:rowOff>
    </xdr:from>
    <xdr:to>
      <xdr:col>19</xdr:col>
      <xdr:colOff>38100</xdr:colOff>
      <xdr:row>18</xdr:row>
      <xdr:rowOff>57200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89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41977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7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113599</xdr:rowOff>
    </xdr:from>
    <xdr:to>
      <xdr:col>15</xdr:col>
      <xdr:colOff>101600</xdr:colOff>
      <xdr:row>18</xdr:row>
      <xdr:rowOff>43749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75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28526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6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175747</xdr:rowOff>
    </xdr:from>
    <xdr:to>
      <xdr:col>29</xdr:col>
      <xdr:colOff>127000</xdr:colOff>
      <xdr:row>35</xdr:row>
      <xdr:rowOff>194049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86097"/>
          <a:ext cx="647700" cy="18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169615</xdr:rowOff>
    </xdr:from>
    <xdr:to>
      <xdr:col>26</xdr:col>
      <xdr:colOff>50800</xdr:colOff>
      <xdr:row>35</xdr:row>
      <xdr:rowOff>175747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779965"/>
          <a:ext cx="698500" cy="6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137268</xdr:rowOff>
    </xdr:from>
    <xdr:to>
      <xdr:col>22</xdr:col>
      <xdr:colOff>114300</xdr:colOff>
      <xdr:row>35</xdr:row>
      <xdr:rowOff>169615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747618"/>
          <a:ext cx="698500" cy="3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137268</xdr:rowOff>
    </xdr:from>
    <xdr:to>
      <xdr:col>18</xdr:col>
      <xdr:colOff>177800</xdr:colOff>
      <xdr:row>35</xdr:row>
      <xdr:rowOff>186409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47618"/>
          <a:ext cx="698500" cy="49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143249</xdr:rowOff>
    </xdr:from>
    <xdr:to>
      <xdr:col>29</xdr:col>
      <xdr:colOff>177800</xdr:colOff>
      <xdr:row>35</xdr:row>
      <xdr:rowOff>244849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53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115326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72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124947</xdr:rowOff>
    </xdr:from>
    <xdr:to>
      <xdr:col>26</xdr:col>
      <xdr:colOff>101600</xdr:colOff>
      <xdr:row>35</xdr:row>
      <xdr:rowOff>226547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35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211324</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21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118815</xdr:rowOff>
    </xdr:from>
    <xdr:to>
      <xdr:col>22</xdr:col>
      <xdr:colOff>165100</xdr:colOff>
      <xdr:row>35</xdr:row>
      <xdr:rowOff>220415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29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230592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9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86468</xdr:rowOff>
    </xdr:from>
    <xdr:to>
      <xdr:col>19</xdr:col>
      <xdr:colOff>38100</xdr:colOff>
      <xdr:row>35</xdr:row>
      <xdr:rowOff>188068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96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198245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6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135609</xdr:rowOff>
    </xdr:from>
    <xdr:to>
      <xdr:col>15</xdr:col>
      <xdr:colOff>101600</xdr:colOff>
      <xdr:row>35</xdr:row>
      <xdr:rowOff>237209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45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247386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14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2,976
2,957
170.11
4,707,915
4,508,655
192,131
2,298,395
2,816,178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151018</xdr:rowOff>
    </xdr:from>
    <xdr:to>
      <xdr:col>24</xdr:col>
      <xdr:colOff>63500</xdr:colOff>
      <xdr:row>36</xdr:row>
      <xdr:rowOff>161030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23218"/>
          <a:ext cx="838200" cy="1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161030</xdr:rowOff>
    </xdr:from>
    <xdr:to>
      <xdr:col>19</xdr:col>
      <xdr:colOff>177800</xdr:colOff>
      <xdr:row>37</xdr:row>
      <xdr:rowOff>13522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33230"/>
          <a:ext cx="889000" cy="2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13522</xdr:rowOff>
    </xdr:from>
    <xdr:to>
      <xdr:col>15</xdr:col>
      <xdr:colOff>50800</xdr:colOff>
      <xdr:row>37</xdr:row>
      <xdr:rowOff>19174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57172"/>
          <a:ext cx="889000" cy="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12701</xdr:rowOff>
    </xdr:from>
    <xdr:to>
      <xdr:col>10</xdr:col>
      <xdr:colOff>114300</xdr:colOff>
      <xdr:row>37</xdr:row>
      <xdr:rowOff>19174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56351"/>
          <a:ext cx="889000" cy="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100218</xdr:rowOff>
    </xdr:from>
    <xdr:to>
      <xdr:col>24</xdr:col>
      <xdr:colOff>114300</xdr:colOff>
      <xdr:row>37</xdr:row>
      <xdr:rowOff>30368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7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78645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5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110230</xdr:rowOff>
    </xdr:from>
    <xdr:to>
      <xdr:col>20</xdr:col>
      <xdr:colOff>38100</xdr:colOff>
      <xdr:row>37</xdr:row>
      <xdr:rowOff>40380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8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31507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7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134172</xdr:rowOff>
    </xdr:from>
    <xdr:to>
      <xdr:col>15</xdr:col>
      <xdr:colOff>101600</xdr:colOff>
      <xdr:row>37</xdr:row>
      <xdr:rowOff>64322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0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55449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9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139824</xdr:rowOff>
    </xdr:from>
    <xdr:to>
      <xdr:col>10</xdr:col>
      <xdr:colOff>165100</xdr:colOff>
      <xdr:row>37</xdr:row>
      <xdr:rowOff>69974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1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61101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0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133351</xdr:rowOff>
    </xdr:from>
    <xdr:to>
      <xdr:col>6</xdr:col>
      <xdr:colOff>38100</xdr:colOff>
      <xdr:row>37</xdr:row>
      <xdr:rowOff>63501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0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54628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39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138409</xdr:rowOff>
    </xdr:from>
    <xdr:to>
      <xdr:col>24</xdr:col>
      <xdr:colOff>63500</xdr:colOff>
      <xdr:row>56</xdr:row>
      <xdr:rowOff>171279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39609"/>
          <a:ext cx="838200" cy="3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171279</xdr:rowOff>
    </xdr:from>
    <xdr:to>
      <xdr:col>19</xdr:col>
      <xdr:colOff>177800</xdr:colOff>
      <xdr:row>57</xdr:row>
      <xdr:rowOff>25827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72479"/>
          <a:ext cx="889000" cy="2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25827</xdr:rowOff>
    </xdr:from>
    <xdr:to>
      <xdr:col>15</xdr:col>
      <xdr:colOff>50800</xdr:colOff>
      <xdr:row>57</xdr:row>
      <xdr:rowOff>35082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98477"/>
          <a:ext cx="889000" cy="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35082</xdr:rowOff>
    </xdr:from>
    <xdr:to>
      <xdr:col>10</xdr:col>
      <xdr:colOff>114300</xdr:colOff>
      <xdr:row>57</xdr:row>
      <xdr:rowOff>65529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07732"/>
          <a:ext cx="889000" cy="3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87609</xdr:rowOff>
    </xdr:from>
    <xdr:to>
      <xdr:col>24</xdr:col>
      <xdr:colOff>114300</xdr:colOff>
      <xdr:row>57</xdr:row>
      <xdr:rowOff>17759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8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110486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40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120479</xdr:rowOff>
    </xdr:from>
    <xdr:to>
      <xdr:col>20</xdr:col>
      <xdr:colOff>38100</xdr:colOff>
      <xdr:row>57</xdr:row>
      <xdr:rowOff>50629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67156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9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146477</xdr:rowOff>
    </xdr:from>
    <xdr:to>
      <xdr:col>15</xdr:col>
      <xdr:colOff>101600</xdr:colOff>
      <xdr:row>57</xdr:row>
      <xdr:rowOff>76627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4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93154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2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155732</xdr:rowOff>
    </xdr:from>
    <xdr:to>
      <xdr:col>10</xdr:col>
      <xdr:colOff>165100</xdr:colOff>
      <xdr:row>57</xdr:row>
      <xdr:rowOff>85882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102409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3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14729</xdr:rowOff>
    </xdr:from>
    <xdr:to>
      <xdr:col>6</xdr:col>
      <xdr:colOff>38100</xdr:colOff>
      <xdr:row>57</xdr:row>
      <xdr:rowOff>116329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8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132856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62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47299</xdr:rowOff>
    </xdr:from>
    <xdr:to>
      <xdr:col>24</xdr:col>
      <xdr:colOff>63500</xdr:colOff>
      <xdr:row>78</xdr:row>
      <xdr:rowOff>56750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20399"/>
          <a:ext cx="838200" cy="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52868</xdr:rowOff>
    </xdr:from>
    <xdr:to>
      <xdr:col>19</xdr:col>
      <xdr:colOff>177800</xdr:colOff>
      <xdr:row>78</xdr:row>
      <xdr:rowOff>56750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25968"/>
          <a:ext cx="8890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52868</xdr:rowOff>
    </xdr:from>
    <xdr:to>
      <xdr:col>15</xdr:col>
      <xdr:colOff>50800</xdr:colOff>
      <xdr:row>78</xdr:row>
      <xdr:rowOff>80324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25968"/>
          <a:ext cx="889000" cy="2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56522</xdr:rowOff>
    </xdr:from>
    <xdr:to>
      <xdr:col>10</xdr:col>
      <xdr:colOff>114300</xdr:colOff>
      <xdr:row>78</xdr:row>
      <xdr:rowOff>80324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29622"/>
          <a:ext cx="889000" cy="2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167949</xdr:rowOff>
    </xdr:from>
    <xdr:to>
      <xdr:col>24</xdr:col>
      <xdr:colOff>114300</xdr:colOff>
      <xdr:row>78</xdr:row>
      <xdr:rowOff>98099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6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82876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8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5950</xdr:rowOff>
    </xdr:from>
    <xdr:to>
      <xdr:col>20</xdr:col>
      <xdr:colOff>38100</xdr:colOff>
      <xdr:row>78</xdr:row>
      <xdr:rowOff>107550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98677</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7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2068</xdr:rowOff>
    </xdr:from>
    <xdr:to>
      <xdr:col>15</xdr:col>
      <xdr:colOff>101600</xdr:colOff>
      <xdr:row>78</xdr:row>
      <xdr:rowOff>103668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7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94795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29524</xdr:rowOff>
    </xdr:from>
    <xdr:to>
      <xdr:col>10</xdr:col>
      <xdr:colOff>165100</xdr:colOff>
      <xdr:row>78</xdr:row>
      <xdr:rowOff>131124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122251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9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5722</xdr:rowOff>
    </xdr:from>
    <xdr:to>
      <xdr:col>6</xdr:col>
      <xdr:colOff>38100</xdr:colOff>
      <xdr:row>78</xdr:row>
      <xdr:rowOff>107322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7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98449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7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165860</xdr:rowOff>
    </xdr:from>
    <xdr:to>
      <xdr:col>24</xdr:col>
      <xdr:colOff>63500</xdr:colOff>
      <xdr:row>97</xdr:row>
      <xdr:rowOff>15731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625060"/>
          <a:ext cx="838200" cy="2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98050</xdr:rowOff>
    </xdr:from>
    <xdr:to>
      <xdr:col>19</xdr:col>
      <xdr:colOff>177800</xdr:colOff>
      <xdr:row>96</xdr:row>
      <xdr:rowOff>165860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557250"/>
          <a:ext cx="889000" cy="6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98050</xdr:rowOff>
    </xdr:from>
    <xdr:to>
      <xdr:col>15</xdr:col>
      <xdr:colOff>50800</xdr:colOff>
      <xdr:row>97</xdr:row>
      <xdr:rowOff>47430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57250"/>
          <a:ext cx="889000" cy="12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45974</xdr:rowOff>
    </xdr:from>
    <xdr:to>
      <xdr:col>10</xdr:col>
      <xdr:colOff>114300</xdr:colOff>
      <xdr:row>97</xdr:row>
      <xdr:rowOff>47430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76624"/>
          <a:ext cx="889000" cy="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136381</xdr:rowOff>
    </xdr:from>
    <xdr:to>
      <xdr:col>24</xdr:col>
      <xdr:colOff>114300</xdr:colOff>
      <xdr:row>97</xdr:row>
      <xdr:rowOff>66531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51308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115060</xdr:rowOff>
    </xdr:from>
    <xdr:to>
      <xdr:col>20</xdr:col>
      <xdr:colOff>38100</xdr:colOff>
      <xdr:row>97</xdr:row>
      <xdr:rowOff>45210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7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36337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47250</xdr:rowOff>
    </xdr:from>
    <xdr:to>
      <xdr:col>15</xdr:col>
      <xdr:colOff>101600</xdr:colOff>
      <xdr:row>96</xdr:row>
      <xdr:rowOff>148850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139977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9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168080</xdr:rowOff>
    </xdr:from>
    <xdr:to>
      <xdr:col>10</xdr:col>
      <xdr:colOff>165100</xdr:colOff>
      <xdr:row>97</xdr:row>
      <xdr:rowOff>98230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89357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2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166624</xdr:rowOff>
    </xdr:from>
    <xdr:to>
      <xdr:col>6</xdr:col>
      <xdr:colOff>38100</xdr:colOff>
      <xdr:row>97</xdr:row>
      <xdr:rowOff>96774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2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87901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1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84931</xdr:rowOff>
    </xdr:from>
    <xdr:to>
      <xdr:col>55</xdr:col>
      <xdr:colOff>0</xdr:colOff>
      <xdr:row>35</xdr:row>
      <xdr:rowOff>118602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571331"/>
          <a:ext cx="838200" cy="54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118602</xdr:rowOff>
    </xdr:from>
    <xdr:to>
      <xdr:col>50</xdr:col>
      <xdr:colOff>114300</xdr:colOff>
      <xdr:row>36</xdr:row>
      <xdr:rowOff>34045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19352"/>
          <a:ext cx="889000" cy="8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10430</xdr:rowOff>
    </xdr:from>
    <xdr:to>
      <xdr:col>45</xdr:col>
      <xdr:colOff>177800</xdr:colOff>
      <xdr:row>36</xdr:row>
      <xdr:rowOff>34045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011180"/>
          <a:ext cx="889000" cy="19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10430</xdr:rowOff>
    </xdr:from>
    <xdr:to>
      <xdr:col>41</xdr:col>
      <xdr:colOff>50800</xdr:colOff>
      <xdr:row>36</xdr:row>
      <xdr:rowOff>162789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011180"/>
          <a:ext cx="889000" cy="32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34131</xdr:rowOff>
    </xdr:from>
    <xdr:to>
      <xdr:col>55</xdr:col>
      <xdr:colOff>50800</xdr:colOff>
      <xdr:row>32</xdr:row>
      <xdr:rowOff>135731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52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120508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43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67802</xdr:rowOff>
    </xdr:from>
    <xdr:to>
      <xdr:col>50</xdr:col>
      <xdr:colOff>165100</xdr:colOff>
      <xdr:row>35</xdr:row>
      <xdr:rowOff>169402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6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14479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154695</xdr:rowOff>
    </xdr:from>
    <xdr:to>
      <xdr:col>46</xdr:col>
      <xdr:colOff>38100</xdr:colOff>
      <xdr:row>36</xdr:row>
      <xdr:rowOff>84845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5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101372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3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131080</xdr:rowOff>
    </xdr:from>
    <xdr:to>
      <xdr:col>41</xdr:col>
      <xdr:colOff>101600</xdr:colOff>
      <xdr:row>35</xdr:row>
      <xdr:rowOff>61230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96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77757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3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111989</xdr:rowOff>
    </xdr:from>
    <xdr:to>
      <xdr:col>36</xdr:col>
      <xdr:colOff>165100</xdr:colOff>
      <xdr:row>37</xdr:row>
      <xdr:rowOff>42139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8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58666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5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145151</xdr:rowOff>
    </xdr:from>
    <xdr:to>
      <xdr:col>55</xdr:col>
      <xdr:colOff>0</xdr:colOff>
      <xdr:row>58</xdr:row>
      <xdr:rowOff>158432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089251"/>
          <a:ext cx="838200" cy="1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11688</xdr:rowOff>
    </xdr:from>
    <xdr:to>
      <xdr:col>50</xdr:col>
      <xdr:colOff>114300</xdr:colOff>
      <xdr:row>58</xdr:row>
      <xdr:rowOff>145151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784338"/>
          <a:ext cx="889000" cy="30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11688</xdr:rowOff>
    </xdr:from>
    <xdr:to>
      <xdr:col>45</xdr:col>
      <xdr:colOff>177800</xdr:colOff>
      <xdr:row>58</xdr:row>
      <xdr:rowOff>154885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784338"/>
          <a:ext cx="889000" cy="31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154885</xdr:rowOff>
    </xdr:from>
    <xdr:to>
      <xdr:col>41</xdr:col>
      <xdr:colOff>50800</xdr:colOff>
      <xdr:row>59</xdr:row>
      <xdr:rowOff>20677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98985"/>
          <a:ext cx="889000" cy="3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107632</xdr:rowOff>
    </xdr:from>
    <xdr:to>
      <xdr:col>55</xdr:col>
      <xdr:colOff>50800</xdr:colOff>
      <xdr:row>59</xdr:row>
      <xdr:rowOff>37782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5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22559</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94351</xdr:rowOff>
    </xdr:from>
    <xdr:to>
      <xdr:col>50</xdr:col>
      <xdr:colOff>165100</xdr:colOff>
      <xdr:row>59</xdr:row>
      <xdr:rowOff>24501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3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15628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13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132338</xdr:rowOff>
    </xdr:from>
    <xdr:to>
      <xdr:col>46</xdr:col>
      <xdr:colOff>38100</xdr:colOff>
      <xdr:row>57</xdr:row>
      <xdr:rowOff>62488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3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79015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0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104085</xdr:rowOff>
    </xdr:from>
    <xdr:to>
      <xdr:col>41</xdr:col>
      <xdr:colOff>101600</xdr:colOff>
      <xdr:row>59</xdr:row>
      <xdr:rowOff>34235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25362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1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141327</xdr:rowOff>
    </xdr:from>
    <xdr:to>
      <xdr:col>36</xdr:col>
      <xdr:colOff>165100</xdr:colOff>
      <xdr:row>59</xdr:row>
      <xdr:rowOff>71477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8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62604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7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66833</xdr:rowOff>
    </xdr:from>
    <xdr:to>
      <xdr:col>55</xdr:col>
      <xdr:colOff>0</xdr:colOff>
      <xdr:row>79</xdr:row>
      <xdr:rowOff>76560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611383"/>
          <a:ext cx="838200" cy="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66833</xdr:rowOff>
    </xdr:from>
    <xdr:to>
      <xdr:col>50</xdr:col>
      <xdr:colOff>114300</xdr:colOff>
      <xdr:row>79</xdr:row>
      <xdr:rowOff>90191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611383"/>
          <a:ext cx="889000" cy="2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90191</xdr:rowOff>
    </xdr:from>
    <xdr:to>
      <xdr:col>45</xdr:col>
      <xdr:colOff>177800</xdr:colOff>
      <xdr:row>79</xdr:row>
      <xdr:rowOff>98827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634741"/>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98444</xdr:rowOff>
    </xdr:from>
    <xdr:to>
      <xdr:col>41</xdr:col>
      <xdr:colOff>50800</xdr:colOff>
      <xdr:row>79</xdr:row>
      <xdr:rowOff>98827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642994"/>
          <a:ext cx="8890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25760</xdr:rowOff>
    </xdr:from>
    <xdr:to>
      <xdr:col>55</xdr:col>
      <xdr:colOff>50800</xdr:colOff>
      <xdr:row>79</xdr:row>
      <xdr:rowOff>127360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7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121633</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16033</xdr:rowOff>
    </xdr:from>
    <xdr:to>
      <xdr:col>50</xdr:col>
      <xdr:colOff>165100</xdr:colOff>
      <xdr:row>79</xdr:row>
      <xdr:rowOff>117633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6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108760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5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39391</xdr:rowOff>
    </xdr:from>
    <xdr:to>
      <xdr:col>46</xdr:col>
      <xdr:colOff>38100</xdr:colOff>
      <xdr:row>79</xdr:row>
      <xdr:rowOff>140991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132118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6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48027</xdr:rowOff>
    </xdr:from>
    <xdr:to>
      <xdr:col>41</xdr:col>
      <xdr:colOff>101600</xdr:colOff>
      <xdr:row>79</xdr:row>
      <xdr:rowOff>149627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9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140754</xdr:rowOff>
    </xdr:from>
    <xdr:ext cx="313932"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704333" y="136853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47644</xdr:rowOff>
    </xdr:from>
    <xdr:to>
      <xdr:col>36</xdr:col>
      <xdr:colOff>165100</xdr:colOff>
      <xdr:row>79</xdr:row>
      <xdr:rowOff>149244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9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140371</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3017" y="13684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33519</xdr:rowOff>
    </xdr:from>
    <xdr:to>
      <xdr:col>55</xdr:col>
      <xdr:colOff>0</xdr:colOff>
      <xdr:row>99</xdr:row>
      <xdr:rowOff>58285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7007069"/>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24952</xdr:rowOff>
    </xdr:from>
    <xdr:to>
      <xdr:col>50</xdr:col>
      <xdr:colOff>114300</xdr:colOff>
      <xdr:row>99</xdr:row>
      <xdr:rowOff>33519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98502"/>
          <a:ext cx="889000" cy="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24952</xdr:rowOff>
    </xdr:from>
    <xdr:to>
      <xdr:col>45</xdr:col>
      <xdr:colOff>177800</xdr:colOff>
      <xdr:row>99</xdr:row>
      <xdr:rowOff>26279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98502"/>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26279</xdr:rowOff>
    </xdr:from>
    <xdr:to>
      <xdr:col>41</xdr:col>
      <xdr:colOff>50800</xdr:colOff>
      <xdr:row>99</xdr:row>
      <xdr:rowOff>65353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99829"/>
          <a:ext cx="889000" cy="3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7485</xdr:rowOff>
    </xdr:from>
    <xdr:to>
      <xdr:col>55</xdr:col>
      <xdr:colOff>50800</xdr:colOff>
      <xdr:row>99</xdr:row>
      <xdr:rowOff>109085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8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93862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9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154169</xdr:rowOff>
    </xdr:from>
    <xdr:to>
      <xdr:col>50</xdr:col>
      <xdr:colOff>165100</xdr:colOff>
      <xdr:row>99</xdr:row>
      <xdr:rowOff>84319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5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75446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4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145602</xdr:rowOff>
    </xdr:from>
    <xdr:to>
      <xdr:col>46</xdr:col>
      <xdr:colOff>38100</xdr:colOff>
      <xdr:row>99</xdr:row>
      <xdr:rowOff>75752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4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66879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4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146929</xdr:rowOff>
    </xdr:from>
    <xdr:to>
      <xdr:col>41</xdr:col>
      <xdr:colOff>101600</xdr:colOff>
      <xdr:row>99</xdr:row>
      <xdr:rowOff>77079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4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68206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4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14553</xdr:rowOff>
    </xdr:from>
    <xdr:to>
      <xdr:col>36</xdr:col>
      <xdr:colOff>165100</xdr:colOff>
      <xdr:row>99</xdr:row>
      <xdr:rowOff>116153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8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107280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8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41178</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7728"/>
          <a:ext cx="838200" cy="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41178</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7728"/>
          <a:ext cx="889000" cy="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161828</xdr:rowOff>
    </xdr:from>
    <xdr:to>
      <xdr:col>81</xdr:col>
      <xdr:colOff>101600</xdr:colOff>
      <xdr:row>39</xdr:row>
      <xdr:rowOff>91978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83105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170224</xdr:rowOff>
    </xdr:from>
    <xdr:to>
      <xdr:col>85</xdr:col>
      <xdr:colOff>127000</xdr:colOff>
      <xdr:row>78</xdr:row>
      <xdr:rowOff>7404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71874"/>
          <a:ext cx="8382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170224</xdr:rowOff>
    </xdr:from>
    <xdr:to>
      <xdr:col>81</xdr:col>
      <xdr:colOff>50800</xdr:colOff>
      <xdr:row>78</xdr:row>
      <xdr:rowOff>1457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71874"/>
          <a:ext cx="8890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116387</xdr:rowOff>
    </xdr:from>
    <xdr:to>
      <xdr:col>76</xdr:col>
      <xdr:colOff>114300</xdr:colOff>
      <xdr:row>78</xdr:row>
      <xdr:rowOff>1457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318037"/>
          <a:ext cx="889000" cy="5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116387</xdr:rowOff>
    </xdr:from>
    <xdr:to>
      <xdr:col>71</xdr:col>
      <xdr:colOff>177800</xdr:colOff>
      <xdr:row>78</xdr:row>
      <xdr:rowOff>6183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18037"/>
          <a:ext cx="889000" cy="6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128054</xdr:rowOff>
    </xdr:from>
    <xdr:to>
      <xdr:col>85</xdr:col>
      <xdr:colOff>177800</xdr:colOff>
      <xdr:row>78</xdr:row>
      <xdr:rowOff>58204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106481</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0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119424</xdr:rowOff>
    </xdr:from>
    <xdr:to>
      <xdr:col>81</xdr:col>
      <xdr:colOff>101600</xdr:colOff>
      <xdr:row>78</xdr:row>
      <xdr:rowOff>49574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2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40701</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341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122107</xdr:rowOff>
    </xdr:from>
    <xdr:to>
      <xdr:col>76</xdr:col>
      <xdr:colOff>165100</xdr:colOff>
      <xdr:row>78</xdr:row>
      <xdr:rowOff>52257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2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43384</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41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65587</xdr:rowOff>
    </xdr:from>
    <xdr:to>
      <xdr:col>72</xdr:col>
      <xdr:colOff>38100</xdr:colOff>
      <xdr:row>77</xdr:row>
      <xdr:rowOff>167187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6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158314</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359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126833</xdr:rowOff>
    </xdr:from>
    <xdr:to>
      <xdr:col>67</xdr:col>
      <xdr:colOff>101600</xdr:colOff>
      <xdr:row>78</xdr:row>
      <xdr:rowOff>56983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2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48110</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42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133493</xdr:rowOff>
    </xdr:from>
    <xdr:to>
      <xdr:col>85</xdr:col>
      <xdr:colOff>127000</xdr:colOff>
      <xdr:row>98</xdr:row>
      <xdr:rowOff>145726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935593"/>
          <a:ext cx="838200" cy="1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73475</xdr:rowOff>
    </xdr:from>
    <xdr:to>
      <xdr:col>81</xdr:col>
      <xdr:colOff>50800</xdr:colOff>
      <xdr:row>98</xdr:row>
      <xdr:rowOff>133493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75575"/>
          <a:ext cx="889000" cy="6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73475</xdr:rowOff>
    </xdr:from>
    <xdr:to>
      <xdr:col>76</xdr:col>
      <xdr:colOff>114300</xdr:colOff>
      <xdr:row>98</xdr:row>
      <xdr:rowOff>87886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75575"/>
          <a:ext cx="889000" cy="1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87886</xdr:rowOff>
    </xdr:from>
    <xdr:to>
      <xdr:col>71</xdr:col>
      <xdr:colOff>177800</xdr:colOff>
      <xdr:row>98</xdr:row>
      <xdr:rowOff>118419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89986"/>
          <a:ext cx="889000" cy="3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94926</xdr:rowOff>
    </xdr:from>
    <xdr:to>
      <xdr:col>85</xdr:col>
      <xdr:colOff>177800</xdr:colOff>
      <xdr:row>99</xdr:row>
      <xdr:rowOff>25076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9853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1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82693</xdr:rowOff>
    </xdr:from>
    <xdr:to>
      <xdr:col>81</xdr:col>
      <xdr:colOff>101600</xdr:colOff>
      <xdr:row>99</xdr:row>
      <xdr:rowOff>12843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8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3970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7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22675</xdr:rowOff>
    </xdr:from>
    <xdr:to>
      <xdr:col>76</xdr:col>
      <xdr:colOff>165100</xdr:colOff>
      <xdr:row>98</xdr:row>
      <xdr:rowOff>124275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2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115402</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91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37086</xdr:rowOff>
    </xdr:from>
    <xdr:to>
      <xdr:col>72</xdr:col>
      <xdr:colOff>38100</xdr:colOff>
      <xdr:row>98</xdr:row>
      <xdr:rowOff>138686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3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155213</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61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67619</xdr:rowOff>
    </xdr:from>
    <xdr:to>
      <xdr:col>67</xdr:col>
      <xdr:colOff>101600</xdr:colOff>
      <xdr:row>98</xdr:row>
      <xdr:rowOff>169219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6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14296</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64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12808</xdr:rowOff>
    </xdr:from>
    <xdr:to>
      <xdr:col>116</xdr:col>
      <xdr:colOff>63500</xdr:colOff>
      <xdr:row>39</xdr:row>
      <xdr:rowOff>38049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699358"/>
          <a:ext cx="838200" cy="2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12808</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699358"/>
          <a:ext cx="889000" cy="3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158699</xdr:rowOff>
    </xdr:from>
    <xdr:to>
      <xdr:col>116</xdr:col>
      <xdr:colOff>114300</xdr:colOff>
      <xdr:row>39</xdr:row>
      <xdr:rowOff>88849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75042</xdr:rowOff>
    </xdr:from>
    <xdr:ext cx="378565"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0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133458</xdr:rowOff>
    </xdr:from>
    <xdr:to>
      <xdr:col>112</xdr:col>
      <xdr:colOff>38100</xdr:colOff>
      <xdr:row>39</xdr:row>
      <xdr:rowOff>63608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4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54735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74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108976</xdr:rowOff>
    </xdr:from>
    <xdr:to>
      <xdr:col>116</xdr:col>
      <xdr:colOff>63500</xdr:colOff>
      <xdr:row>58</xdr:row>
      <xdr:rowOff>109324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53076"/>
          <a:ext cx="838200" cy="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109324</xdr:rowOff>
    </xdr:from>
    <xdr:to>
      <xdr:col>111</xdr:col>
      <xdr:colOff>177800</xdr:colOff>
      <xdr:row>58</xdr:row>
      <xdr:rowOff>109918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53424"/>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109918</xdr:rowOff>
    </xdr:from>
    <xdr:to>
      <xdr:col>107</xdr:col>
      <xdr:colOff>50800</xdr:colOff>
      <xdr:row>58</xdr:row>
      <xdr:rowOff>110595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54018"/>
          <a:ext cx="889000" cy="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110595</xdr:rowOff>
    </xdr:from>
    <xdr:to>
      <xdr:col>102</xdr:col>
      <xdr:colOff>114300</xdr:colOff>
      <xdr:row>58</xdr:row>
      <xdr:rowOff>110796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54695"/>
          <a:ext cx="8890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58176</xdr:rowOff>
    </xdr:from>
    <xdr:to>
      <xdr:col>116</xdr:col>
      <xdr:colOff>114300</xdr:colOff>
      <xdr:row>58</xdr:row>
      <xdr:rowOff>159776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0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168551</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58524</xdr:rowOff>
    </xdr:from>
    <xdr:to>
      <xdr:col>112</xdr:col>
      <xdr:colOff>38100</xdr:colOff>
      <xdr:row>58</xdr:row>
      <xdr:rowOff>160124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0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151251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9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59118</xdr:rowOff>
    </xdr:from>
    <xdr:to>
      <xdr:col>107</xdr:col>
      <xdr:colOff>101600</xdr:colOff>
      <xdr:row>58</xdr:row>
      <xdr:rowOff>160718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151845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9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59795</xdr:rowOff>
    </xdr:from>
    <xdr:to>
      <xdr:col>102</xdr:col>
      <xdr:colOff>165100</xdr:colOff>
      <xdr:row>58</xdr:row>
      <xdr:rowOff>161395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0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152522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9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59996</xdr:rowOff>
    </xdr:from>
    <xdr:to>
      <xdr:col>98</xdr:col>
      <xdr:colOff>38100</xdr:colOff>
      <xdr:row>58</xdr:row>
      <xdr:rowOff>161596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0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152723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9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31553</xdr:rowOff>
    </xdr:from>
    <xdr:to>
      <xdr:col>116</xdr:col>
      <xdr:colOff>63500</xdr:colOff>
      <xdr:row>78</xdr:row>
      <xdr:rowOff>33124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404653"/>
          <a:ext cx="838200" cy="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19495</xdr:rowOff>
    </xdr:from>
    <xdr:to>
      <xdr:col>111</xdr:col>
      <xdr:colOff>177800</xdr:colOff>
      <xdr:row>78</xdr:row>
      <xdr:rowOff>33124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392595"/>
          <a:ext cx="889000" cy="1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149609</xdr:rowOff>
    </xdr:from>
    <xdr:to>
      <xdr:col>107</xdr:col>
      <xdr:colOff>50800</xdr:colOff>
      <xdr:row>78</xdr:row>
      <xdr:rowOff>19495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351259"/>
          <a:ext cx="889000" cy="4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149609</xdr:rowOff>
    </xdr:from>
    <xdr:to>
      <xdr:col>102</xdr:col>
      <xdr:colOff>114300</xdr:colOff>
      <xdr:row>78</xdr:row>
      <xdr:rowOff>37912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351259"/>
          <a:ext cx="889000" cy="5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152203</xdr:rowOff>
    </xdr:from>
    <xdr:to>
      <xdr:col>116</xdr:col>
      <xdr:colOff>114300</xdr:colOff>
      <xdr:row>78</xdr:row>
      <xdr:rowOff>82353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35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67130</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153774</xdr:rowOff>
    </xdr:from>
    <xdr:to>
      <xdr:col>112</xdr:col>
      <xdr:colOff>38100</xdr:colOff>
      <xdr:row>78</xdr:row>
      <xdr:rowOff>83924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35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75051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44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140145</xdr:rowOff>
    </xdr:from>
    <xdr:to>
      <xdr:col>107</xdr:col>
      <xdr:colOff>101600</xdr:colOff>
      <xdr:row>78</xdr:row>
      <xdr:rowOff>70295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3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61422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43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98809</xdr:rowOff>
    </xdr:from>
    <xdr:to>
      <xdr:col>102</xdr:col>
      <xdr:colOff>165100</xdr:colOff>
      <xdr:row>78</xdr:row>
      <xdr:rowOff>28959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30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20086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9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158562</xdr:rowOff>
    </xdr:from>
    <xdr:to>
      <xdr:col>98</xdr:col>
      <xdr:colOff>38100</xdr:colOff>
      <xdr:row>78</xdr:row>
      <xdr:rowOff>88712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36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79839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45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人件費：住民</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人当たりのコストは</a:t>
          </a:r>
          <a:r>
            <a:rPr kumimoji="1" lang="en-US" altLang="ja-JP" sz="1000">
              <a:latin typeface="ＭＳ Ｐゴシック" panose="020B0600070205080204" pitchFamily="50" charset="-128"/>
              <a:ea typeface="ＭＳ Ｐゴシック" panose="020B0600070205080204" pitchFamily="50" charset="-128"/>
            </a:rPr>
            <a:t>214,059</a:t>
          </a:r>
          <a:r>
            <a:rPr kumimoji="1" lang="ja-JP" altLang="en-US" sz="1000">
              <a:latin typeface="ＭＳ Ｐゴシック" panose="020B0600070205080204" pitchFamily="50" charset="-128"/>
              <a:ea typeface="ＭＳ Ｐゴシック" panose="020B0600070205080204" pitchFamily="50" charset="-128"/>
            </a:rPr>
            <a:t>円であり、人件費自体の増加と人口減少により前年度より増となっている。</a:t>
          </a:r>
        </a:p>
        <a:p>
          <a:r>
            <a:rPr kumimoji="1" lang="ja-JP" altLang="en-US" sz="1000">
              <a:latin typeface="ＭＳ Ｐゴシック" panose="020B0600070205080204" pitchFamily="50" charset="-128"/>
              <a:ea typeface="ＭＳ Ｐゴシック" panose="020B0600070205080204" pitchFamily="50" charset="-128"/>
            </a:rPr>
            <a:t>物件費：住民</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人当たりのコストは</a:t>
          </a:r>
          <a:r>
            <a:rPr kumimoji="1" lang="en-US" altLang="ja-JP" sz="1000">
              <a:latin typeface="ＭＳ Ｐゴシック" panose="020B0600070205080204" pitchFamily="50" charset="-128"/>
              <a:ea typeface="ＭＳ Ｐゴシック" panose="020B0600070205080204" pitchFamily="50" charset="-128"/>
            </a:rPr>
            <a:t>331,017</a:t>
          </a:r>
          <a:r>
            <a:rPr kumimoji="1" lang="ja-JP" altLang="en-US" sz="1000">
              <a:latin typeface="ＭＳ Ｐゴシック" panose="020B0600070205080204" pitchFamily="50" charset="-128"/>
              <a:ea typeface="ＭＳ Ｐゴシック" panose="020B0600070205080204" pitchFamily="50" charset="-128"/>
            </a:rPr>
            <a:t>円であり、主に公共施設の光熱水費及び委託料の増加により住民</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人当たりのコストは前年度より増となっている。</a:t>
          </a:r>
        </a:p>
        <a:p>
          <a:r>
            <a:rPr kumimoji="1" lang="ja-JP" altLang="en-US" sz="1000">
              <a:latin typeface="ＭＳ Ｐゴシック" panose="020B0600070205080204" pitchFamily="50" charset="-128"/>
              <a:ea typeface="ＭＳ Ｐゴシック" panose="020B0600070205080204" pitchFamily="50" charset="-128"/>
            </a:rPr>
            <a:t>扶助費：住民</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人当たりのコストは</a:t>
          </a:r>
          <a:r>
            <a:rPr kumimoji="1" lang="en-US" altLang="ja-JP" sz="1000">
              <a:latin typeface="ＭＳ Ｐゴシック" panose="020B0600070205080204" pitchFamily="50" charset="-128"/>
              <a:ea typeface="ＭＳ Ｐゴシック" panose="020B0600070205080204" pitchFamily="50" charset="-128"/>
            </a:rPr>
            <a:t>48,769</a:t>
          </a:r>
          <a:r>
            <a:rPr kumimoji="1" lang="ja-JP" altLang="en-US" sz="1000">
              <a:latin typeface="ＭＳ Ｐゴシック" panose="020B0600070205080204" pitchFamily="50" charset="-128"/>
              <a:ea typeface="ＭＳ Ｐゴシック" panose="020B0600070205080204" pitchFamily="50" charset="-128"/>
            </a:rPr>
            <a:t>円であり、前年度に実施した各種コロナ対策の扶助費（非課税世帯や子育て世帯に対する扶助費）の終了により減となっている。</a:t>
          </a:r>
        </a:p>
        <a:p>
          <a:r>
            <a:rPr kumimoji="1" lang="ja-JP" altLang="en-US" sz="1000">
              <a:latin typeface="ＭＳ Ｐゴシック" panose="020B0600070205080204" pitchFamily="50" charset="-128"/>
              <a:ea typeface="ＭＳ Ｐゴシック" panose="020B0600070205080204" pitchFamily="50" charset="-128"/>
            </a:rPr>
            <a:t>補助費等：住民</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人当たりのコストは</a:t>
          </a:r>
          <a:r>
            <a:rPr kumimoji="1" lang="en-US" altLang="ja-JP" sz="1000">
              <a:latin typeface="ＭＳ Ｐゴシック" panose="020B0600070205080204" pitchFamily="50" charset="-128"/>
              <a:ea typeface="ＭＳ Ｐゴシック" panose="020B0600070205080204" pitchFamily="50" charset="-128"/>
            </a:rPr>
            <a:t>608,750</a:t>
          </a:r>
          <a:r>
            <a:rPr kumimoji="1" lang="ja-JP" altLang="en-US" sz="1000">
              <a:latin typeface="ＭＳ Ｐゴシック" panose="020B0600070205080204" pitchFamily="50" charset="-128"/>
              <a:ea typeface="ＭＳ Ｐゴシック" panose="020B0600070205080204" pitchFamily="50" charset="-128"/>
            </a:rPr>
            <a:t>円であり、類似団体内や全国平均、県平均と比較しても高い水準にあるのは、環境保全型農業直接支援対策事業等の農林水産業費関連の補助金が多額であることが要因となっている。令和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年度は域脱炭素移行・再エネ推進交付金を活用した地域熱供給事業を実施したため大幅な増となっている。</a:t>
          </a:r>
        </a:p>
        <a:p>
          <a:r>
            <a:rPr kumimoji="1" lang="ja-JP" altLang="en-US" sz="1000">
              <a:latin typeface="ＭＳ Ｐゴシック" panose="020B0600070205080204" pitchFamily="50" charset="-128"/>
              <a:ea typeface="ＭＳ Ｐゴシック" panose="020B0600070205080204" pitchFamily="50" charset="-128"/>
            </a:rPr>
            <a:t>普通建設事業費：住民</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人当たりのコストは</a:t>
          </a:r>
          <a:r>
            <a:rPr kumimoji="1" lang="en-US" altLang="ja-JP" sz="1000">
              <a:latin typeface="ＭＳ Ｐゴシック" panose="020B0600070205080204" pitchFamily="50" charset="-128"/>
              <a:ea typeface="ＭＳ Ｐゴシック" panose="020B0600070205080204" pitchFamily="50" charset="-128"/>
            </a:rPr>
            <a:t>75,417</a:t>
          </a:r>
          <a:r>
            <a:rPr kumimoji="1" lang="ja-JP" altLang="en-US" sz="1000">
              <a:latin typeface="ＭＳ Ｐゴシック" panose="020B0600070205080204" pitchFamily="50" charset="-128"/>
              <a:ea typeface="ＭＳ Ｐゴシック" panose="020B0600070205080204" pitchFamily="50" charset="-128"/>
            </a:rPr>
            <a:t>円であり、予算規模が小さいため大規模事業の実施年度により増減割合が大きい。令和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年度に実施した温泉保養センターや議会棟の改修事業の終了に伴い、対前年度事業費が大幅に減となっている。</a:t>
          </a:r>
        </a:p>
        <a:p>
          <a:r>
            <a:rPr kumimoji="1" lang="ja-JP" altLang="en-US" sz="1000">
              <a:latin typeface="ＭＳ Ｐゴシック" panose="020B0600070205080204" pitchFamily="50" charset="-128"/>
              <a:ea typeface="ＭＳ Ｐゴシック" panose="020B0600070205080204" pitchFamily="50" charset="-128"/>
            </a:rPr>
            <a:t>公債費：住民</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人当たりのコストは</a:t>
          </a:r>
          <a:r>
            <a:rPr kumimoji="1" lang="en-US" altLang="ja-JP" sz="1000">
              <a:latin typeface="ＭＳ Ｐゴシック" panose="020B0600070205080204" pitchFamily="50" charset="-128"/>
              <a:ea typeface="ＭＳ Ｐゴシック" panose="020B0600070205080204" pitchFamily="50" charset="-128"/>
            </a:rPr>
            <a:t>109,447</a:t>
          </a:r>
          <a:r>
            <a:rPr kumimoji="1" lang="ja-JP" altLang="en-US" sz="1000">
              <a:latin typeface="ＭＳ Ｐゴシック" panose="020B0600070205080204" pitchFamily="50" charset="-128"/>
              <a:ea typeface="ＭＳ Ｐゴシック" panose="020B0600070205080204" pitchFamily="50" charset="-128"/>
            </a:rPr>
            <a:t>円であり、地方債残高の逓減により公債費が前年より減となったため、住民</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人当たりのコストも前年度より減となっている。</a:t>
          </a:r>
        </a:p>
        <a:p>
          <a:r>
            <a:rPr kumimoji="1" lang="ja-JP" altLang="en-US" sz="1000">
              <a:latin typeface="ＭＳ Ｐゴシック" panose="020B0600070205080204" pitchFamily="50" charset="-128"/>
              <a:ea typeface="ＭＳ Ｐゴシック" panose="020B0600070205080204" pitchFamily="50" charset="-128"/>
            </a:rPr>
            <a:t>積立金：住民</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人当たりのコストは</a:t>
          </a:r>
          <a:r>
            <a:rPr kumimoji="1" lang="en-US" altLang="ja-JP" sz="1000">
              <a:latin typeface="ＭＳ Ｐゴシック" panose="020B0600070205080204" pitchFamily="50" charset="-128"/>
              <a:ea typeface="ＭＳ Ｐゴシック" panose="020B0600070205080204" pitchFamily="50" charset="-128"/>
            </a:rPr>
            <a:t>55,255</a:t>
          </a:r>
          <a:r>
            <a:rPr kumimoji="1" lang="ja-JP" altLang="en-US" sz="1000">
              <a:latin typeface="ＭＳ Ｐゴシック" panose="020B0600070205080204" pitchFamily="50" charset="-128"/>
              <a:ea typeface="ＭＳ Ｐゴシック" panose="020B0600070205080204" pitchFamily="50" charset="-128"/>
            </a:rPr>
            <a:t>円である。石油貯蔵施設立地対策等基金およびふるさと応援基金への積立金の減少により住民</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人当たりコストは減となっている。</a:t>
          </a:r>
        </a:p>
        <a:p>
          <a:r>
            <a:rPr kumimoji="1" lang="ja-JP" altLang="en-US" sz="1000">
              <a:latin typeface="ＭＳ Ｐゴシック" panose="020B0600070205080204" pitchFamily="50" charset="-128"/>
              <a:ea typeface="ＭＳ Ｐゴシック" panose="020B0600070205080204" pitchFamily="50" charset="-128"/>
            </a:rPr>
            <a:t>今後は、各事業の意義、成果、継続性、生産性を考慮し、経営感覚を強く意識して事務事業の見直しを行い、行政の効率化とコスト削減に取り組む。</a:t>
          </a:r>
          <a:endParaRPr kumimoji="1" lang="en-US" altLang="ja-JP" sz="1000">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秋田県大潟村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2,976
2,957
170.11
4,707,915
4,508,655
192,131
2,298,395
2,816,178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156369</xdr:rowOff>
    </xdr:from>
    <xdr:to>
      <xdr:col>24</xdr:col>
      <xdr:colOff>63500</xdr:colOff>
      <xdr:row>36</xdr:row>
      <xdr:rowOff>157359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28569"/>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157359</xdr:rowOff>
    </xdr:from>
    <xdr:to>
      <xdr:col>19</xdr:col>
      <xdr:colOff>177800</xdr:colOff>
      <xdr:row>37</xdr:row>
      <xdr:rowOff>2330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29559"/>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2330</xdr:rowOff>
    </xdr:from>
    <xdr:to>
      <xdr:col>15</xdr:col>
      <xdr:colOff>50800</xdr:colOff>
      <xdr:row>37</xdr:row>
      <xdr:rowOff>4254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45980"/>
          <a:ext cx="889000" cy="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166980</xdr:rowOff>
    </xdr:from>
    <xdr:to>
      <xdr:col>10</xdr:col>
      <xdr:colOff>114300</xdr:colOff>
      <xdr:row>37</xdr:row>
      <xdr:rowOff>4254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339180"/>
          <a:ext cx="889000" cy="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105569</xdr:rowOff>
    </xdr:from>
    <xdr:to>
      <xdr:col>24</xdr:col>
      <xdr:colOff>114300</xdr:colOff>
      <xdr:row>37</xdr:row>
      <xdr:rowOff>35719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7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128446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2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106559</xdr:rowOff>
    </xdr:from>
    <xdr:to>
      <xdr:col>20</xdr:col>
      <xdr:colOff>38100</xdr:colOff>
      <xdr:row>37</xdr:row>
      <xdr:rowOff>36709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7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53236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5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122980</xdr:rowOff>
    </xdr:from>
    <xdr:to>
      <xdr:col>15</xdr:col>
      <xdr:colOff>101600</xdr:colOff>
      <xdr:row>37</xdr:row>
      <xdr:rowOff>53130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69657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7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124904</xdr:rowOff>
    </xdr:from>
    <xdr:to>
      <xdr:col>10</xdr:col>
      <xdr:colOff>165100</xdr:colOff>
      <xdr:row>37</xdr:row>
      <xdr:rowOff>55054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71581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116180</xdr:rowOff>
    </xdr:from>
    <xdr:to>
      <xdr:col>6</xdr:col>
      <xdr:colOff>38100</xdr:colOff>
      <xdr:row>37</xdr:row>
      <xdr:rowOff>46330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62857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6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41641</xdr:rowOff>
    </xdr:from>
    <xdr:to>
      <xdr:col>24</xdr:col>
      <xdr:colOff>63500</xdr:colOff>
      <xdr:row>57</xdr:row>
      <xdr:rowOff>61626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814291"/>
          <a:ext cx="838200" cy="1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25221</xdr:rowOff>
    </xdr:from>
    <xdr:to>
      <xdr:col>19</xdr:col>
      <xdr:colOff>177800</xdr:colOff>
      <xdr:row>57</xdr:row>
      <xdr:rowOff>41641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797871"/>
          <a:ext cx="889000" cy="1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153251</xdr:rowOff>
    </xdr:from>
    <xdr:to>
      <xdr:col>15</xdr:col>
      <xdr:colOff>50800</xdr:colOff>
      <xdr:row>57</xdr:row>
      <xdr:rowOff>25221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754451"/>
          <a:ext cx="889000" cy="4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153251</xdr:rowOff>
    </xdr:from>
    <xdr:to>
      <xdr:col>10</xdr:col>
      <xdr:colOff>114300</xdr:colOff>
      <xdr:row>57</xdr:row>
      <xdr:rowOff>65227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54451"/>
          <a:ext cx="889000" cy="8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10826</xdr:rowOff>
    </xdr:from>
    <xdr:to>
      <xdr:col>24</xdr:col>
      <xdr:colOff>114300</xdr:colOff>
      <xdr:row>57</xdr:row>
      <xdr:rowOff>112426</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8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97203</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162291</xdr:rowOff>
    </xdr:from>
    <xdr:to>
      <xdr:col>20</xdr:col>
      <xdr:colOff>38100</xdr:colOff>
      <xdr:row>57</xdr:row>
      <xdr:rowOff>92441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6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83568</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5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145871</xdr:rowOff>
    </xdr:from>
    <xdr:to>
      <xdr:col>15</xdr:col>
      <xdr:colOff>101600</xdr:colOff>
      <xdr:row>57</xdr:row>
      <xdr:rowOff>76021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4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67148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39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102451</xdr:rowOff>
    </xdr:from>
    <xdr:to>
      <xdr:col>10</xdr:col>
      <xdr:colOff>165100</xdr:colOff>
      <xdr:row>57</xdr:row>
      <xdr:rowOff>32601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0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23728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79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14427</xdr:rowOff>
    </xdr:from>
    <xdr:to>
      <xdr:col>6</xdr:col>
      <xdr:colOff>38100</xdr:colOff>
      <xdr:row>57</xdr:row>
      <xdr:rowOff>116027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8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107154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87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3688</xdr:rowOff>
    </xdr:from>
    <xdr:to>
      <xdr:col>24</xdr:col>
      <xdr:colOff>63500</xdr:colOff>
      <xdr:row>77</xdr:row>
      <xdr:rowOff>25386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205338"/>
          <a:ext cx="8382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25386</xdr:rowOff>
    </xdr:from>
    <xdr:to>
      <xdr:col>19</xdr:col>
      <xdr:colOff>177800</xdr:colOff>
      <xdr:row>77</xdr:row>
      <xdr:rowOff>61835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227036"/>
          <a:ext cx="889000" cy="3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61835</xdr:rowOff>
    </xdr:from>
    <xdr:to>
      <xdr:col>15</xdr:col>
      <xdr:colOff>50800</xdr:colOff>
      <xdr:row>77</xdr:row>
      <xdr:rowOff>87776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263485"/>
          <a:ext cx="889000" cy="2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87776</xdr:rowOff>
    </xdr:from>
    <xdr:to>
      <xdr:col>10</xdr:col>
      <xdr:colOff>114300</xdr:colOff>
      <xdr:row>77</xdr:row>
      <xdr:rowOff>87930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89426"/>
          <a:ext cx="8890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124338</xdr:rowOff>
    </xdr:from>
    <xdr:to>
      <xdr:col>24</xdr:col>
      <xdr:colOff>114300</xdr:colOff>
      <xdr:row>77</xdr:row>
      <xdr:rowOff>54488</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39265</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6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146036</xdr:rowOff>
    </xdr:from>
    <xdr:to>
      <xdr:col>20</xdr:col>
      <xdr:colOff>38100</xdr:colOff>
      <xdr:row>77</xdr:row>
      <xdr:rowOff>76186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7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67313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6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11035</xdr:rowOff>
    </xdr:from>
    <xdr:to>
      <xdr:col>15</xdr:col>
      <xdr:colOff>101600</xdr:colOff>
      <xdr:row>77</xdr:row>
      <xdr:rowOff>112635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21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103762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30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36976</xdr:rowOff>
    </xdr:from>
    <xdr:to>
      <xdr:col>10</xdr:col>
      <xdr:colOff>165100</xdr:colOff>
      <xdr:row>77</xdr:row>
      <xdr:rowOff>138576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23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129703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33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37130</xdr:rowOff>
    </xdr:from>
    <xdr:to>
      <xdr:col>6</xdr:col>
      <xdr:colOff>38100</xdr:colOff>
      <xdr:row>77</xdr:row>
      <xdr:rowOff>138730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3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129857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31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169915</xdr:rowOff>
    </xdr:from>
    <xdr:to>
      <xdr:col>24</xdr:col>
      <xdr:colOff>63500</xdr:colOff>
      <xdr:row>98</xdr:row>
      <xdr:rowOff>45298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286215"/>
          <a:ext cx="838200" cy="56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45298</xdr:rowOff>
    </xdr:from>
    <xdr:to>
      <xdr:col>19</xdr:col>
      <xdr:colOff>177800</xdr:colOff>
      <xdr:row>98</xdr:row>
      <xdr:rowOff>50729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847398"/>
          <a:ext cx="889000" cy="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50729</xdr:rowOff>
    </xdr:from>
    <xdr:to>
      <xdr:col>15</xdr:col>
      <xdr:colOff>50800</xdr:colOff>
      <xdr:row>98</xdr:row>
      <xdr:rowOff>51119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852829"/>
          <a:ext cx="889000" cy="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51119</xdr:rowOff>
    </xdr:from>
    <xdr:to>
      <xdr:col>10</xdr:col>
      <xdr:colOff>114300</xdr:colOff>
      <xdr:row>98</xdr:row>
      <xdr:rowOff>78380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53219"/>
          <a:ext cx="889000" cy="2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119115</xdr:rowOff>
    </xdr:from>
    <xdr:to>
      <xdr:col>24</xdr:col>
      <xdr:colOff>114300</xdr:colOff>
      <xdr:row>95</xdr:row>
      <xdr:rowOff>49265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23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141992</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08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165948</xdr:rowOff>
    </xdr:from>
    <xdr:to>
      <xdr:col>20</xdr:col>
      <xdr:colOff>38100</xdr:colOff>
      <xdr:row>98</xdr:row>
      <xdr:rowOff>96098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9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87225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8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171379</xdr:rowOff>
    </xdr:from>
    <xdr:to>
      <xdr:col>15</xdr:col>
      <xdr:colOff>101600</xdr:colOff>
      <xdr:row>98</xdr:row>
      <xdr:rowOff>101529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80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92656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9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319</xdr:rowOff>
    </xdr:from>
    <xdr:to>
      <xdr:col>10</xdr:col>
      <xdr:colOff>165100</xdr:colOff>
      <xdr:row>98</xdr:row>
      <xdr:rowOff>101919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0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93046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27580</xdr:rowOff>
    </xdr:from>
    <xdr:to>
      <xdr:col>6</xdr:col>
      <xdr:colOff>38100</xdr:colOff>
      <xdr:row>98</xdr:row>
      <xdr:rowOff>129180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120307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92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73334</xdr:rowOff>
    </xdr:from>
    <xdr:to>
      <xdr:col>55</xdr:col>
      <xdr:colOff>0</xdr:colOff>
      <xdr:row>57</xdr:row>
      <xdr:rowOff>75673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45984"/>
          <a:ext cx="838200" cy="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28784</xdr:rowOff>
    </xdr:from>
    <xdr:to>
      <xdr:col>50</xdr:col>
      <xdr:colOff>114300</xdr:colOff>
      <xdr:row>57</xdr:row>
      <xdr:rowOff>75673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629984"/>
          <a:ext cx="889000" cy="2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28784</xdr:rowOff>
    </xdr:from>
    <xdr:to>
      <xdr:col>45</xdr:col>
      <xdr:colOff>177800</xdr:colOff>
      <xdr:row>57</xdr:row>
      <xdr:rowOff>99708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629984"/>
          <a:ext cx="889000" cy="24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99708</xdr:rowOff>
    </xdr:from>
    <xdr:to>
      <xdr:col>41</xdr:col>
      <xdr:colOff>50800</xdr:colOff>
      <xdr:row>57</xdr:row>
      <xdr:rowOff>119855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72358"/>
          <a:ext cx="889000" cy="2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22534</xdr:rowOff>
    </xdr:from>
    <xdr:to>
      <xdr:col>55</xdr:col>
      <xdr:colOff>50800</xdr:colOff>
      <xdr:row>57</xdr:row>
      <xdr:rowOff>124134</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9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153361</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5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24873</xdr:rowOff>
    </xdr:from>
    <xdr:to>
      <xdr:col>50</xdr:col>
      <xdr:colOff>165100</xdr:colOff>
      <xdr:row>57</xdr:row>
      <xdr:rowOff>126473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143000</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57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149434</xdr:rowOff>
    </xdr:from>
    <xdr:to>
      <xdr:col>46</xdr:col>
      <xdr:colOff>38100</xdr:colOff>
      <xdr:row>56</xdr:row>
      <xdr:rowOff>79584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5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96111</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35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48908</xdr:rowOff>
    </xdr:from>
    <xdr:to>
      <xdr:col>41</xdr:col>
      <xdr:colOff>101600</xdr:colOff>
      <xdr:row>57</xdr:row>
      <xdr:rowOff>150508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167035</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9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69055</xdr:rowOff>
    </xdr:from>
    <xdr:to>
      <xdr:col>36</xdr:col>
      <xdr:colOff>165100</xdr:colOff>
      <xdr:row>57</xdr:row>
      <xdr:rowOff>170655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161782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93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80699</xdr:rowOff>
    </xdr:from>
    <xdr:to>
      <xdr:col>55</xdr:col>
      <xdr:colOff>0</xdr:colOff>
      <xdr:row>77</xdr:row>
      <xdr:rowOff>149617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282349"/>
          <a:ext cx="838200" cy="6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80699</xdr:rowOff>
    </xdr:from>
    <xdr:to>
      <xdr:col>50</xdr:col>
      <xdr:colOff>114300</xdr:colOff>
      <xdr:row>77</xdr:row>
      <xdr:rowOff>116734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282349"/>
          <a:ext cx="889000" cy="3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4612</xdr:rowOff>
    </xdr:from>
    <xdr:to>
      <xdr:col>45</xdr:col>
      <xdr:colOff>177800</xdr:colOff>
      <xdr:row>77</xdr:row>
      <xdr:rowOff>116734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206262"/>
          <a:ext cx="889000" cy="11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4612</xdr:rowOff>
    </xdr:from>
    <xdr:to>
      <xdr:col>41</xdr:col>
      <xdr:colOff>50800</xdr:colOff>
      <xdr:row>78</xdr:row>
      <xdr:rowOff>83938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206262"/>
          <a:ext cx="889000" cy="25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98817</xdr:rowOff>
    </xdr:from>
    <xdr:to>
      <xdr:col>55</xdr:col>
      <xdr:colOff>50800</xdr:colOff>
      <xdr:row>78</xdr:row>
      <xdr:rowOff>28967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0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77244</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7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29899</xdr:rowOff>
    </xdr:from>
    <xdr:to>
      <xdr:col>50</xdr:col>
      <xdr:colOff>165100</xdr:colOff>
      <xdr:row>77</xdr:row>
      <xdr:rowOff>131499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23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148026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0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65934</xdr:rowOff>
    </xdr:from>
    <xdr:to>
      <xdr:col>46</xdr:col>
      <xdr:colOff>38100</xdr:colOff>
      <xdr:row>77</xdr:row>
      <xdr:rowOff>167534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26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12611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04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125262</xdr:rowOff>
    </xdr:from>
    <xdr:to>
      <xdr:col>41</xdr:col>
      <xdr:colOff>101600</xdr:colOff>
      <xdr:row>77</xdr:row>
      <xdr:rowOff>55412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15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71940</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293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33138</xdr:rowOff>
    </xdr:from>
    <xdr:to>
      <xdr:col>36</xdr:col>
      <xdr:colOff>165100</xdr:colOff>
      <xdr:row>78</xdr:row>
      <xdr:rowOff>134738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125865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9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104220</xdr:rowOff>
    </xdr:from>
    <xdr:to>
      <xdr:col>55</xdr:col>
      <xdr:colOff>0</xdr:colOff>
      <xdr:row>98</xdr:row>
      <xdr:rowOff>143078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906320"/>
          <a:ext cx="838200" cy="3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143078</xdr:rowOff>
    </xdr:from>
    <xdr:to>
      <xdr:col>50</xdr:col>
      <xdr:colOff>114300</xdr:colOff>
      <xdr:row>98</xdr:row>
      <xdr:rowOff>154155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945178"/>
          <a:ext cx="889000" cy="1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154155</xdr:rowOff>
    </xdr:from>
    <xdr:to>
      <xdr:col>45</xdr:col>
      <xdr:colOff>177800</xdr:colOff>
      <xdr:row>99</xdr:row>
      <xdr:rowOff>15597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956255"/>
          <a:ext cx="889000" cy="3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15597</xdr:rowOff>
    </xdr:from>
    <xdr:to>
      <xdr:col>41</xdr:col>
      <xdr:colOff>50800</xdr:colOff>
      <xdr:row>99</xdr:row>
      <xdr:rowOff>28054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989147"/>
          <a:ext cx="889000" cy="1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53420</xdr:rowOff>
    </xdr:from>
    <xdr:to>
      <xdr:col>55</xdr:col>
      <xdr:colOff>50800</xdr:colOff>
      <xdr:row>98</xdr:row>
      <xdr:rowOff>155020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5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139797</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7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92278</xdr:rowOff>
    </xdr:from>
    <xdr:to>
      <xdr:col>50</xdr:col>
      <xdr:colOff>165100</xdr:colOff>
      <xdr:row>99</xdr:row>
      <xdr:rowOff>22428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9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13555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8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103355</xdr:rowOff>
    </xdr:from>
    <xdr:to>
      <xdr:col>46</xdr:col>
      <xdr:colOff>38100</xdr:colOff>
      <xdr:row>99</xdr:row>
      <xdr:rowOff>33505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90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24632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9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136247</xdr:rowOff>
    </xdr:from>
    <xdr:to>
      <xdr:col>41</xdr:col>
      <xdr:colOff>101600</xdr:colOff>
      <xdr:row>99</xdr:row>
      <xdr:rowOff>66397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93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57524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703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148704</xdr:rowOff>
    </xdr:from>
    <xdr:to>
      <xdr:col>36</xdr:col>
      <xdr:colOff>165100</xdr:colOff>
      <xdr:row>99</xdr:row>
      <xdr:rowOff>78854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95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69981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7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21463</xdr:rowOff>
    </xdr:from>
    <xdr:to>
      <xdr:col>85</xdr:col>
      <xdr:colOff>127000</xdr:colOff>
      <xdr:row>37</xdr:row>
      <xdr:rowOff>63233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365113"/>
          <a:ext cx="838200" cy="4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63233</xdr:rowOff>
    </xdr:from>
    <xdr:to>
      <xdr:col>81</xdr:col>
      <xdr:colOff>50800</xdr:colOff>
      <xdr:row>37</xdr:row>
      <xdr:rowOff>86706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06883"/>
          <a:ext cx="889000" cy="2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2037</xdr:rowOff>
    </xdr:from>
    <xdr:to>
      <xdr:col>76</xdr:col>
      <xdr:colOff>114300</xdr:colOff>
      <xdr:row>37</xdr:row>
      <xdr:rowOff>86706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345687"/>
          <a:ext cx="889000" cy="8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2037</xdr:rowOff>
    </xdr:from>
    <xdr:to>
      <xdr:col>71</xdr:col>
      <xdr:colOff>177800</xdr:colOff>
      <xdr:row>37</xdr:row>
      <xdr:rowOff>90482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345687"/>
          <a:ext cx="889000" cy="8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142113</xdr:rowOff>
    </xdr:from>
    <xdr:to>
      <xdr:col>85</xdr:col>
      <xdr:colOff>177800</xdr:colOff>
      <xdr:row>37</xdr:row>
      <xdr:rowOff>72263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1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164990</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16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12433</xdr:rowOff>
    </xdr:from>
    <xdr:to>
      <xdr:col>81</xdr:col>
      <xdr:colOff>101600</xdr:colOff>
      <xdr:row>37</xdr:row>
      <xdr:rowOff>114033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5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105160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44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35906</xdr:rowOff>
    </xdr:from>
    <xdr:to>
      <xdr:col>76</xdr:col>
      <xdr:colOff>165100</xdr:colOff>
      <xdr:row>37</xdr:row>
      <xdr:rowOff>137506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128633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7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122687</xdr:rowOff>
    </xdr:from>
    <xdr:to>
      <xdr:col>72</xdr:col>
      <xdr:colOff>38100</xdr:colOff>
      <xdr:row>37</xdr:row>
      <xdr:rowOff>52837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9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43964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8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39682</xdr:rowOff>
    </xdr:from>
    <xdr:to>
      <xdr:col>67</xdr:col>
      <xdr:colOff>101600</xdr:colOff>
      <xdr:row>37</xdr:row>
      <xdr:rowOff>141282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8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132409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4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161280</xdr:rowOff>
    </xdr:from>
    <xdr:to>
      <xdr:col>85</xdr:col>
      <xdr:colOff>127000</xdr:colOff>
      <xdr:row>57</xdr:row>
      <xdr:rowOff>161565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33930"/>
          <a:ext cx="8382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135276</xdr:rowOff>
    </xdr:from>
    <xdr:to>
      <xdr:col>81</xdr:col>
      <xdr:colOff>50800</xdr:colOff>
      <xdr:row>57</xdr:row>
      <xdr:rowOff>161565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907926"/>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135276</xdr:rowOff>
    </xdr:from>
    <xdr:to>
      <xdr:col>76</xdr:col>
      <xdr:colOff>114300</xdr:colOff>
      <xdr:row>57</xdr:row>
      <xdr:rowOff>152370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907926"/>
          <a:ext cx="889000" cy="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125363</xdr:rowOff>
    </xdr:from>
    <xdr:to>
      <xdr:col>71</xdr:col>
      <xdr:colOff>177800</xdr:colOff>
      <xdr:row>57</xdr:row>
      <xdr:rowOff>152370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898013"/>
          <a:ext cx="889000" cy="2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110480</xdr:rowOff>
    </xdr:from>
    <xdr:to>
      <xdr:col>85</xdr:col>
      <xdr:colOff>177800</xdr:colOff>
      <xdr:row>58</xdr:row>
      <xdr:rowOff>40630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8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25407</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9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110765</xdr:rowOff>
    </xdr:from>
    <xdr:to>
      <xdr:col>81</xdr:col>
      <xdr:colOff>101600</xdr:colOff>
      <xdr:row>58</xdr:row>
      <xdr:rowOff>40915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8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32042</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97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84476</xdr:rowOff>
    </xdr:from>
    <xdr:to>
      <xdr:col>76</xdr:col>
      <xdr:colOff>165100</xdr:colOff>
      <xdr:row>58</xdr:row>
      <xdr:rowOff>14626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5753</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94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101570</xdr:rowOff>
    </xdr:from>
    <xdr:to>
      <xdr:col>72</xdr:col>
      <xdr:colOff>38100</xdr:colOff>
      <xdr:row>58</xdr:row>
      <xdr:rowOff>31720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22847</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6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74563</xdr:rowOff>
    </xdr:from>
    <xdr:to>
      <xdr:col>67</xdr:col>
      <xdr:colOff>101600</xdr:colOff>
      <xdr:row>58</xdr:row>
      <xdr:rowOff>4713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4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21240</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62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41179</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85729"/>
          <a:ext cx="838200" cy="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41179</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5729"/>
          <a:ext cx="889000" cy="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161829</xdr:rowOff>
    </xdr:from>
    <xdr:to>
      <xdr:col>81</xdr:col>
      <xdr:colOff>101600</xdr:colOff>
      <xdr:row>79</xdr:row>
      <xdr:rowOff>91979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83106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2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170224</xdr:rowOff>
    </xdr:from>
    <xdr:to>
      <xdr:col>85</xdr:col>
      <xdr:colOff>127000</xdr:colOff>
      <xdr:row>98</xdr:row>
      <xdr:rowOff>7404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800874"/>
          <a:ext cx="8382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170224</xdr:rowOff>
    </xdr:from>
    <xdr:to>
      <xdr:col>81</xdr:col>
      <xdr:colOff>50800</xdr:colOff>
      <xdr:row>98</xdr:row>
      <xdr:rowOff>1457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800874"/>
          <a:ext cx="8890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116387</xdr:rowOff>
    </xdr:from>
    <xdr:to>
      <xdr:col>76</xdr:col>
      <xdr:colOff>114300</xdr:colOff>
      <xdr:row>98</xdr:row>
      <xdr:rowOff>1457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747037"/>
          <a:ext cx="889000" cy="5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116387</xdr:rowOff>
    </xdr:from>
    <xdr:to>
      <xdr:col>71</xdr:col>
      <xdr:colOff>177800</xdr:colOff>
      <xdr:row>98</xdr:row>
      <xdr:rowOff>6183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47037"/>
          <a:ext cx="889000" cy="6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128054</xdr:rowOff>
    </xdr:from>
    <xdr:to>
      <xdr:col>85</xdr:col>
      <xdr:colOff>177800</xdr:colOff>
      <xdr:row>98</xdr:row>
      <xdr:rowOff>58204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106481</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73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119424</xdr:rowOff>
    </xdr:from>
    <xdr:to>
      <xdr:col>81</xdr:col>
      <xdr:colOff>101600</xdr:colOff>
      <xdr:row>98</xdr:row>
      <xdr:rowOff>49574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5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40701</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84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122107</xdr:rowOff>
    </xdr:from>
    <xdr:to>
      <xdr:col>76</xdr:col>
      <xdr:colOff>165100</xdr:colOff>
      <xdr:row>98</xdr:row>
      <xdr:rowOff>52257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75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43384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845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65587</xdr:rowOff>
    </xdr:from>
    <xdr:to>
      <xdr:col>72</xdr:col>
      <xdr:colOff>38100</xdr:colOff>
      <xdr:row>97</xdr:row>
      <xdr:rowOff>167187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9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158314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788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126833</xdr:rowOff>
    </xdr:from>
    <xdr:to>
      <xdr:col>67</xdr:col>
      <xdr:colOff>101600</xdr:colOff>
      <xdr:row>98</xdr:row>
      <xdr:rowOff>56983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75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48110</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85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総務費：住民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人当たりのコストが</a:t>
          </a:r>
          <a:r>
            <a:rPr kumimoji="1" lang="en-US" altLang="ja-JP" sz="1100">
              <a:latin typeface="ＭＳ Ｐゴシック" panose="020B0600070205080204" pitchFamily="50" charset="-128"/>
              <a:ea typeface="ＭＳ Ｐゴシック" panose="020B0600070205080204" pitchFamily="50" charset="-128"/>
            </a:rPr>
            <a:t>236,613</a:t>
          </a:r>
          <a:r>
            <a:rPr kumimoji="1" lang="ja-JP" altLang="en-US" sz="1100">
              <a:latin typeface="ＭＳ Ｐゴシック" panose="020B0600070205080204" pitchFamily="50" charset="-128"/>
              <a:ea typeface="ＭＳ Ｐゴシック" panose="020B0600070205080204" pitchFamily="50" charset="-128"/>
            </a:rPr>
            <a:t>円となっており、ふるさと応援基金寄附金の減に伴うふるさと応援基金積立金及びふるさと応援寄附推進事業費の減に伴い、前年度よりも大幅な減となっている。</a:t>
          </a:r>
        </a:p>
        <a:p>
          <a:r>
            <a:rPr kumimoji="1" lang="ja-JP" altLang="en-US" sz="1100">
              <a:latin typeface="ＭＳ Ｐゴシック" panose="020B0600070205080204" pitchFamily="50" charset="-128"/>
              <a:ea typeface="ＭＳ Ｐゴシック" panose="020B0600070205080204" pitchFamily="50" charset="-128"/>
            </a:rPr>
            <a:t>衛生費：住民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人当たりのコストが</a:t>
          </a:r>
          <a:r>
            <a:rPr kumimoji="1" lang="en-US" altLang="ja-JP" sz="1100">
              <a:latin typeface="ＭＳ Ｐゴシック" panose="020B0600070205080204" pitchFamily="50" charset="-128"/>
              <a:ea typeface="ＭＳ Ｐゴシック" panose="020B0600070205080204" pitchFamily="50" charset="-128"/>
            </a:rPr>
            <a:t>384,139</a:t>
          </a:r>
          <a:r>
            <a:rPr kumimoji="1" lang="ja-JP" altLang="en-US" sz="1100">
              <a:latin typeface="ＭＳ Ｐゴシック" panose="020B0600070205080204" pitchFamily="50" charset="-128"/>
              <a:ea typeface="ＭＳ Ｐゴシック" panose="020B0600070205080204" pitchFamily="50" charset="-128"/>
            </a:rPr>
            <a:t>円となっており、域脱炭素移行・再エネ推進交付金を活用した自然エネルギー</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％の村づくり推進事業の事業費の増に伴い、前年度よりも大幅な増となっている。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土木費：住民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人当たりのコストが</a:t>
          </a:r>
          <a:r>
            <a:rPr kumimoji="1" lang="en-US" altLang="ja-JP" sz="1100">
              <a:latin typeface="ＭＳ Ｐゴシック" panose="020B0600070205080204" pitchFamily="50" charset="-128"/>
              <a:ea typeface="ＭＳ Ｐゴシック" panose="020B0600070205080204" pitchFamily="50" charset="-128"/>
            </a:rPr>
            <a:t>101,729</a:t>
          </a:r>
          <a:r>
            <a:rPr kumimoji="1" lang="ja-JP" altLang="en-US" sz="1100">
              <a:latin typeface="ＭＳ Ｐゴシック" panose="020B0600070205080204" pitchFamily="50" charset="-128"/>
              <a:ea typeface="ＭＳ Ｐゴシック" panose="020B0600070205080204" pitchFamily="50" charset="-128"/>
            </a:rPr>
            <a:t>円となっており、村道・歩道（舗装道）補修事業の事業費の増により大幅な増となっている。</a:t>
          </a:r>
        </a:p>
        <a:p>
          <a:r>
            <a:rPr kumimoji="1" lang="ja-JP" altLang="en-US" sz="1100">
              <a:latin typeface="ＭＳ Ｐゴシック" panose="020B0600070205080204" pitchFamily="50" charset="-128"/>
              <a:ea typeface="ＭＳ Ｐゴシック" panose="020B0600070205080204" pitchFamily="50" charset="-128"/>
            </a:rPr>
            <a:t>商工費：住民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人当たりのコストが</a:t>
          </a:r>
          <a:r>
            <a:rPr kumimoji="1" lang="en-US" altLang="ja-JP" sz="1100">
              <a:latin typeface="ＭＳ Ｐゴシック" panose="020B0600070205080204" pitchFamily="50" charset="-128"/>
              <a:ea typeface="ＭＳ Ｐゴシック" panose="020B0600070205080204" pitchFamily="50" charset="-128"/>
            </a:rPr>
            <a:t>62,397</a:t>
          </a:r>
          <a:r>
            <a:rPr kumimoji="1" lang="ja-JP" altLang="en-US" sz="1100">
              <a:latin typeface="ＭＳ Ｐゴシック" panose="020B0600070205080204" pitchFamily="50" charset="-128"/>
              <a:ea typeface="ＭＳ Ｐゴシック" panose="020B0600070205080204" pitchFamily="50" charset="-128"/>
            </a:rPr>
            <a:t>円となっており、温泉保養センター施設整備事業の事業費の減により、前年度よりも大幅な減となっている。</a:t>
          </a:r>
        </a:p>
        <a:p>
          <a:r>
            <a:rPr kumimoji="1" lang="ja-JP" altLang="en-US" sz="1100">
              <a:latin typeface="ＭＳ Ｐゴシック" panose="020B0600070205080204" pitchFamily="50" charset="-128"/>
              <a:ea typeface="ＭＳ Ｐゴシック" panose="020B0600070205080204" pitchFamily="50" charset="-128"/>
            </a:rPr>
            <a:t>公債費：住民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人当たりのコストは</a:t>
          </a:r>
          <a:r>
            <a:rPr kumimoji="1" lang="en-US" altLang="ja-JP" sz="1100">
              <a:latin typeface="ＭＳ Ｐゴシック" panose="020B0600070205080204" pitchFamily="50" charset="-128"/>
              <a:ea typeface="ＭＳ Ｐゴシック" panose="020B0600070205080204" pitchFamily="50" charset="-128"/>
            </a:rPr>
            <a:t>109,447</a:t>
          </a:r>
          <a:r>
            <a:rPr kumimoji="1" lang="ja-JP" altLang="en-US" sz="1100">
              <a:latin typeface="ＭＳ Ｐゴシック" panose="020B0600070205080204" pitchFamily="50" charset="-128"/>
              <a:ea typeface="ＭＳ Ｐゴシック" panose="020B0600070205080204" pitchFamily="50" charset="-128"/>
            </a:rPr>
            <a:t>円となっており、地方債残高の逓減により公債費が減となっており、住民</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人当たりコストも前年度から減となっている。今後も計画的な繰上償還などにより公債費負担の軽減を図ることとする。</a:t>
          </a:r>
        </a:p>
        <a:p>
          <a:r>
            <a:rPr kumimoji="1" lang="ja-JP" altLang="en-US" sz="1100">
              <a:latin typeface="ＭＳ Ｐゴシック" panose="020B0600070205080204" pitchFamily="50" charset="-128"/>
              <a:ea typeface="ＭＳ Ｐゴシック" panose="020B0600070205080204" pitchFamily="50" charset="-128"/>
            </a:rPr>
            <a:t>今後は、各事業の意義、成果、継続性、生産性を考慮し、経営感覚を強く意識して事務事業の見直しを行い、行政の効率化とコスト削減に取り組む。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標準財政規模に占める実質収支額の割合は前年度比で</a:t>
          </a:r>
          <a:r>
            <a:rPr kumimoji="1" lang="en-US" altLang="ja-JP" sz="1100">
              <a:latin typeface="ＭＳ ゴシック" pitchFamily="49" charset="-128"/>
              <a:ea typeface="ＭＳ ゴシック" pitchFamily="49" charset="-128"/>
            </a:rPr>
            <a:t>0.19</a:t>
          </a:r>
          <a:r>
            <a:rPr kumimoji="1" lang="ja-JP" altLang="en-US" sz="1100">
              <a:latin typeface="ＭＳ ゴシック" pitchFamily="49" charset="-128"/>
              <a:ea typeface="ＭＳ ゴシック" pitchFamily="49" charset="-128"/>
            </a:rPr>
            <a:t>ポイントの増となっている。年度ごとに数値の増減はあるが、黒字で推移している。令和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前年度と比較して村民税（個人）の減収はあったが、国税収入の増による地方交付税の増などにより、前年度と比較して増となった。実質単年度収支については、財源確保のため財政調整基金の取崩しを実施したため、前年度比で</a:t>
          </a:r>
          <a:r>
            <a:rPr kumimoji="1" lang="en-US" altLang="ja-JP" sz="1100">
              <a:latin typeface="ＭＳ ゴシック" pitchFamily="49" charset="-128"/>
              <a:ea typeface="ＭＳ ゴシック" pitchFamily="49" charset="-128"/>
            </a:rPr>
            <a:t>0.76</a:t>
          </a:r>
          <a:r>
            <a:rPr kumimoji="1" lang="ja-JP" altLang="en-US" sz="1100">
              <a:latin typeface="ＭＳ ゴシック" pitchFamily="49" charset="-128"/>
              <a:ea typeface="ＭＳ ゴシック" pitchFamily="49" charset="-128"/>
            </a:rPr>
            <a:t>ポイントの減となった。</a:t>
          </a:r>
        </a:p>
        <a:p>
          <a:r>
            <a:rPr kumimoji="1" lang="ja-JP" altLang="en-US" sz="1100">
              <a:latin typeface="ＭＳ ゴシック" pitchFamily="49" charset="-128"/>
              <a:ea typeface="ＭＳ ゴシック" pitchFamily="49" charset="-128"/>
            </a:rPr>
            <a:t>　標準財政規模に占める財政調整基金残高の割合は前年度比で</a:t>
          </a:r>
          <a:r>
            <a:rPr kumimoji="1" lang="en-US" altLang="ja-JP" sz="1100">
              <a:latin typeface="ＭＳ ゴシック" pitchFamily="49" charset="-128"/>
              <a:ea typeface="ＭＳ ゴシック" pitchFamily="49" charset="-128"/>
            </a:rPr>
            <a:t>1.12</a:t>
          </a:r>
          <a:r>
            <a:rPr kumimoji="1" lang="ja-JP" altLang="en-US" sz="1100">
              <a:latin typeface="ＭＳ ゴシック" pitchFamily="49" charset="-128"/>
              <a:ea typeface="ＭＳ ゴシック" pitchFamily="49" charset="-128"/>
            </a:rPr>
            <a:t>ポイントの減となった。令和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年度は取崩を行ったため前年度よりも減となった。</a:t>
          </a:r>
        </a:p>
        <a:p>
          <a:r>
            <a:rPr kumimoji="1" lang="ja-JP" altLang="en-US" sz="1100">
              <a:latin typeface="ＭＳ ゴシック" pitchFamily="49" charset="-128"/>
              <a:ea typeface="ＭＳ ゴシック" pitchFamily="49" charset="-128"/>
            </a:rPr>
            <a:t>　今後も残高の極端な増減がないよう計画的な運用により、将来的な歳入減少、歳出増加に備えて財政調整基金について一定の残高の確保を図る。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秋田県大潟村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一般会計で前年度と比較して黒字額の標準財政規模比が</a:t>
          </a:r>
          <a:r>
            <a:rPr kumimoji="1" lang="en-US" altLang="ja-JP" sz="1400">
              <a:latin typeface="ＭＳ ゴシック" pitchFamily="49" charset="-128"/>
              <a:ea typeface="ＭＳ ゴシック" pitchFamily="49" charset="-128"/>
            </a:rPr>
            <a:t>0.55</a:t>
          </a:r>
          <a:r>
            <a:rPr kumimoji="1" lang="ja-JP" altLang="en-US" sz="1400">
              <a:latin typeface="ＭＳ ゴシック" pitchFamily="49" charset="-128"/>
              <a:ea typeface="ＭＳ ゴシック" pitchFamily="49" charset="-128"/>
            </a:rPr>
            <a:t>ポイントの増となっている。令和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年度に引き続き、国税収入の増額補正に伴い追加交付が行われたことで黒字額としては前年度よりも増となっているが、令和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年度と違い財政調整基金の取崩も行っていることが理由である。</a:t>
          </a:r>
        </a:p>
        <a:p>
          <a:r>
            <a:rPr kumimoji="1" lang="ja-JP" altLang="en-US" sz="1400">
              <a:latin typeface="ＭＳ ゴシック" pitchFamily="49" charset="-128"/>
              <a:ea typeface="ＭＳ ゴシック" pitchFamily="49" charset="-128"/>
            </a:rPr>
            <a:t>　前年度と比較して標準財政規模比の黒字額が増となった特別会計は、水道事業特別会計、介護サービス事業特別会計、公共下水道事業特別会計及び後期高齢者</a:t>
          </a:r>
          <a:r>
            <a:rPr kumimoji="1" lang="ja-JP" altLang="en-US" sz="1400">
              <a:solidFill>
                <a:schemeClr val="tx1"/>
              </a:solidFill>
              <a:latin typeface="ＭＳ ゴシック" pitchFamily="49" charset="-128"/>
              <a:ea typeface="ＭＳ ゴシック" pitchFamily="49" charset="-128"/>
            </a:rPr>
            <a:t>医療</a:t>
          </a:r>
          <a:r>
            <a:rPr kumimoji="1" lang="ja-JP" altLang="en-US" sz="1400">
              <a:latin typeface="ＭＳ ゴシック" pitchFamily="49" charset="-128"/>
              <a:ea typeface="ＭＳ ゴシック" pitchFamily="49" charset="-128"/>
            </a:rPr>
            <a:t>特別会計である。</a:t>
          </a:r>
          <a:r>
            <a:rPr kumimoji="1" lang="ja-JP" altLang="en-US" sz="1400">
              <a:solidFill>
                <a:schemeClr val="tx1"/>
              </a:solidFill>
              <a:latin typeface="ＭＳ ゴシック" pitchFamily="49" charset="-128"/>
              <a:ea typeface="ＭＳ ゴシック" pitchFamily="49" charset="-128"/>
            </a:rPr>
            <a:t>水道事業特別会計では、令和</a:t>
          </a:r>
          <a:r>
            <a:rPr kumimoji="1" lang="en-US" altLang="ja-JP" sz="1400">
              <a:solidFill>
                <a:schemeClr val="tx1"/>
              </a:solidFill>
              <a:latin typeface="ＭＳ ゴシック" pitchFamily="49" charset="-128"/>
              <a:ea typeface="ＭＳ ゴシック" pitchFamily="49" charset="-128"/>
            </a:rPr>
            <a:t>5</a:t>
          </a:r>
          <a:r>
            <a:rPr kumimoji="1" lang="ja-JP" altLang="en-US" sz="1400">
              <a:solidFill>
                <a:schemeClr val="tx1"/>
              </a:solidFill>
              <a:latin typeface="ＭＳ ゴシック" pitchFamily="49" charset="-128"/>
              <a:ea typeface="ＭＳ ゴシック" pitchFamily="49" charset="-128"/>
            </a:rPr>
            <a:t>年度に消費税過年度還付金や国庫支出金である国営かんがい排水工事導水管移設補償金などの収入があり、黒字額が増加したことが主な理由である。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前年度と比較して標準財政規模比の黒字幅が減となった特別会計は、国民健康保険事業、診療所特別会計、介護保険事業である。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診療所特別会計では、医療機器の整備をおこなったたことにより歳出が増となったことで黒字額が減少した。介護保険事業では老人保健福祉計画・第９期介護保険事業計画を策定したことにより歳出が増となったことで黒字額が減少したがいずれの会計でも赤字はなく、おおむね良好な運営であ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今後も各会計ともに収入の確保、経費の縮減を図り、健全な運営に努める。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4707915</v>
      </c>
      <c r="BO4" s="485"/>
      <c r="BP4" s="485"/>
      <c r="BQ4" s="485"/>
      <c r="BR4" s="485"/>
      <c r="BS4" s="485"/>
      <c r="BT4" s="485"/>
      <c r="BU4" s="486"/>
      <c r="BV4" s="484">
        <v>3901563</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8.4</v>
      </c>
      <c r="CU4" s="625"/>
      <c r="CV4" s="625"/>
      <c r="CW4" s="625"/>
      <c r="CX4" s="625"/>
      <c r="CY4" s="625"/>
      <c r="CZ4" s="625"/>
      <c r="DA4" s="626"/>
      <c r="DB4" s="624">
        <v>8.1999999999999993</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4508655</v>
      </c>
      <c r="BO5" s="456"/>
      <c r="BP5" s="456"/>
      <c r="BQ5" s="456"/>
      <c r="BR5" s="456"/>
      <c r="BS5" s="456"/>
      <c r="BT5" s="456"/>
      <c r="BU5" s="457"/>
      <c r="BV5" s="455">
        <v>3708220</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96</v>
      </c>
      <c r="CU5" s="453"/>
      <c r="CV5" s="453"/>
      <c r="CW5" s="453"/>
      <c r="CX5" s="453"/>
      <c r="CY5" s="453"/>
      <c r="CZ5" s="453"/>
      <c r="DA5" s="454"/>
      <c r="DB5" s="452">
        <v>94.8</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199260</v>
      </c>
      <c r="BO6" s="456"/>
      <c r="BP6" s="456"/>
      <c r="BQ6" s="456"/>
      <c r="BR6" s="456"/>
      <c r="BS6" s="456"/>
      <c r="BT6" s="456"/>
      <c r="BU6" s="457"/>
      <c r="BV6" s="455">
        <v>193343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96.5</v>
      </c>
      <c r="CU6" s="599"/>
      <c r="CV6" s="599"/>
      <c r="CW6" s="599"/>
      <c r="CX6" s="599"/>
      <c r="CY6" s="599"/>
      <c r="CZ6" s="599"/>
      <c r="DA6" s="600"/>
      <c r="DB6" s="598">
        <v>95.9</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7129</v>
      </c>
      <c r="BO7" s="456"/>
      <c r="BP7" s="456"/>
      <c r="BQ7" s="456"/>
      <c r="BR7" s="456"/>
      <c r="BS7" s="456"/>
      <c r="BT7" s="456"/>
      <c r="BU7" s="457"/>
      <c r="BV7" s="455">
        <v>5017</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2298395</v>
      </c>
      <c r="CU7" s="456"/>
      <c r="CV7" s="456"/>
      <c r="CW7" s="456"/>
      <c r="CX7" s="456"/>
      <c r="CY7" s="456"/>
      <c r="CZ7" s="456"/>
      <c r="DA7" s="457"/>
      <c r="DB7" s="455">
        <v>2305439</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192131</v>
      </c>
      <c r="BO8" s="456"/>
      <c r="BP8" s="456"/>
      <c r="BQ8" s="456"/>
      <c r="BR8" s="456"/>
      <c r="BS8" s="456"/>
      <c r="BT8" s="456"/>
      <c r="BU8" s="457"/>
      <c r="BV8" s="455">
        <v>188326</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0.34</v>
      </c>
      <c r="CU8" s="559"/>
      <c r="CV8" s="559"/>
      <c r="CW8" s="559"/>
      <c r="CX8" s="559"/>
      <c r="CY8" s="559"/>
      <c r="CZ8" s="559"/>
      <c r="DA8" s="560"/>
      <c r="DB8" s="558">
        <v>0.35</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3011</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3805</v>
      </c>
      <c r="BO9" s="456"/>
      <c r="BP9" s="456"/>
      <c r="BQ9" s="456"/>
      <c r="BR9" s="456"/>
      <c r="BS9" s="456"/>
      <c r="BT9" s="456"/>
      <c r="BU9" s="457"/>
      <c r="BV9" s="455">
        <v>-6772</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11.4</v>
      </c>
      <c r="CU9" s="453"/>
      <c r="CV9" s="453"/>
      <c r="CW9" s="453"/>
      <c r="CX9" s="453"/>
      <c r="CY9" s="453"/>
      <c r="CZ9" s="453"/>
      <c r="DA9" s="454"/>
      <c r="DB9" s="452">
        <v>12.3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3110</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1000</v>
      </c>
      <c r="BO10" s="456"/>
      <c r="BP10" s="456"/>
      <c r="BQ10" s="456"/>
      <c r="BR10" s="456"/>
      <c r="BS10" s="456"/>
      <c r="BT10" s="456"/>
      <c r="BU10" s="457"/>
      <c r="BV10" s="455">
        <v>1000</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2">
      <c r="A12" s="181"/>
      <c r="B12" s="561" t="s">
        <v>122</v>
      </c>
      <c r="C12" s="562"/>
      <c r="D12" s="562"/>
      <c r="E12" s="562"/>
      <c r="F12" s="562"/>
      <c r="G12" s="562"/>
      <c r="H12" s="562"/>
      <c r="I12" s="562"/>
      <c r="J12" s="562"/>
      <c r="K12" s="563"/>
      <c r="L12" s="570" t="s">
        <v>123</v>
      </c>
      <c r="M12" s="571"/>
      <c r="N12" s="571"/>
      <c r="O12" s="571"/>
      <c r="P12" s="571"/>
      <c r="Q12" s="572"/>
      <c r="R12" s="573">
        <v>2976</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90</v>
      </c>
      <c r="AV12" s="514"/>
      <c r="AW12" s="514"/>
      <c r="AX12" s="514"/>
      <c r="AY12" s="469" t="s">
        <v>127</v>
      </c>
      <c r="AZ12" s="470"/>
      <c r="BA12" s="470"/>
      <c r="BB12" s="470"/>
      <c r="BC12" s="470"/>
      <c r="BD12" s="470"/>
      <c r="BE12" s="470"/>
      <c r="BF12" s="470"/>
      <c r="BG12" s="470"/>
      <c r="BH12" s="470"/>
      <c r="BI12" s="470"/>
      <c r="BJ12" s="470"/>
      <c r="BK12" s="470"/>
      <c r="BL12" s="470"/>
      <c r="BM12" s="471"/>
      <c r="BN12" s="455">
        <v>28000</v>
      </c>
      <c r="BO12" s="456"/>
      <c r="BP12" s="456"/>
      <c r="BQ12" s="456"/>
      <c r="BR12" s="456"/>
      <c r="BS12" s="456"/>
      <c r="BT12" s="456"/>
      <c r="BU12" s="457"/>
      <c r="BV12" s="455">
        <v>0</v>
      </c>
      <c r="BW12" s="456"/>
      <c r="BX12" s="456"/>
      <c r="BY12" s="456"/>
      <c r="BZ12" s="456"/>
      <c r="CA12" s="456"/>
      <c r="CB12" s="456"/>
      <c r="CC12" s="457"/>
      <c r="CD12" s="495" t="s">
        <v>128</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129</v>
      </c>
      <c r="N13" s="540"/>
      <c r="O13" s="540"/>
      <c r="P13" s="540"/>
      <c r="Q13" s="541"/>
      <c r="R13" s="542">
        <v>2957</v>
      </c>
      <c r="S13" s="543"/>
      <c r="T13" s="543"/>
      <c r="U13" s="543"/>
      <c r="V13" s="544"/>
      <c r="W13" s="545" t="s">
        <v>130</v>
      </c>
      <c r="X13" s="441"/>
      <c r="Y13" s="441"/>
      <c r="Z13" s="441"/>
      <c r="AA13" s="441"/>
      <c r="AB13" s="442"/>
      <c r="AC13" s="408">
        <v>1458</v>
      </c>
      <c r="AD13" s="409"/>
      <c r="AE13" s="409"/>
      <c r="AF13" s="409"/>
      <c r="AG13" s="410"/>
      <c r="AH13" s="408">
        <v>1552</v>
      </c>
      <c r="AI13" s="409"/>
      <c r="AJ13" s="409"/>
      <c r="AK13" s="409"/>
      <c r="AL13" s="468"/>
      <c r="AM13" s="512" t="s">
        <v>131</v>
      </c>
      <c r="AN13" s="412"/>
      <c r="AO13" s="412"/>
      <c r="AP13" s="412"/>
      <c r="AQ13" s="412"/>
      <c r="AR13" s="412"/>
      <c r="AS13" s="412"/>
      <c r="AT13" s="413"/>
      <c r="AU13" s="513" t="s">
        <v>132</v>
      </c>
      <c r="AV13" s="514"/>
      <c r="AW13" s="514"/>
      <c r="AX13" s="514"/>
      <c r="AY13" s="469" t="s">
        <v>133</v>
      </c>
      <c r="AZ13" s="470"/>
      <c r="BA13" s="470"/>
      <c r="BB13" s="470"/>
      <c r="BC13" s="470"/>
      <c r="BD13" s="470"/>
      <c r="BE13" s="470"/>
      <c r="BF13" s="470"/>
      <c r="BG13" s="470"/>
      <c r="BH13" s="470"/>
      <c r="BI13" s="470"/>
      <c r="BJ13" s="470"/>
      <c r="BK13" s="470"/>
      <c r="BL13" s="470"/>
      <c r="BM13" s="471"/>
      <c r="BN13" s="455">
        <v>-23195</v>
      </c>
      <c r="BO13" s="456"/>
      <c r="BP13" s="456"/>
      <c r="BQ13" s="456"/>
      <c r="BR13" s="456"/>
      <c r="BS13" s="456"/>
      <c r="BT13" s="456"/>
      <c r="BU13" s="457"/>
      <c r="BV13" s="455">
        <v>-5772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7.3</v>
      </c>
      <c r="CU13" s="453"/>
      <c r="CV13" s="453"/>
      <c r="CW13" s="453"/>
      <c r="CX13" s="453"/>
      <c r="CY13" s="453"/>
      <c r="CZ13" s="453"/>
      <c r="DA13" s="454"/>
      <c r="DB13" s="452">
        <v>8.1999999999999993</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3010</v>
      </c>
      <c r="S14" s="543"/>
      <c r="T14" s="543"/>
      <c r="U14" s="543"/>
      <c r="V14" s="544"/>
      <c r="W14" s="546"/>
      <c r="X14" s="444"/>
      <c r="Y14" s="444"/>
      <c r="Z14" s="444"/>
      <c r="AA14" s="444"/>
      <c r="AB14" s="445"/>
      <c r="AC14" s="535">
        <v>74.3</v>
      </c>
      <c r="AD14" s="536"/>
      <c r="AE14" s="536"/>
      <c r="AF14" s="536"/>
      <c r="AG14" s="537"/>
      <c r="AH14" s="535">
        <v>77.099999999999994</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121</v>
      </c>
      <c r="CU14" s="553"/>
      <c r="CV14" s="553"/>
      <c r="CW14" s="553"/>
      <c r="CX14" s="553"/>
      <c r="CY14" s="553"/>
      <c r="CZ14" s="553"/>
      <c r="DA14" s="554"/>
      <c r="DB14" s="552" t="s">
        <v>121</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129</v>
      </c>
      <c r="N15" s="540"/>
      <c r="O15" s="540"/>
      <c r="P15" s="540"/>
      <c r="Q15" s="541"/>
      <c r="R15" s="542">
        <v>2991</v>
      </c>
      <c r="S15" s="543"/>
      <c r="T15" s="543"/>
      <c r="U15" s="543"/>
      <c r="V15" s="544"/>
      <c r="W15" s="545" t="s">
        <v>137</v>
      </c>
      <c r="X15" s="441"/>
      <c r="Y15" s="441"/>
      <c r="Z15" s="441"/>
      <c r="AA15" s="441"/>
      <c r="AB15" s="442"/>
      <c r="AC15" s="408">
        <v>45</v>
      </c>
      <c r="AD15" s="409"/>
      <c r="AE15" s="409"/>
      <c r="AF15" s="409"/>
      <c r="AG15" s="410"/>
      <c r="AH15" s="408">
        <v>31</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723853</v>
      </c>
      <c r="BO15" s="485"/>
      <c r="BP15" s="485"/>
      <c r="BQ15" s="485"/>
      <c r="BR15" s="485"/>
      <c r="BS15" s="485"/>
      <c r="BT15" s="485"/>
      <c r="BU15" s="486"/>
      <c r="BV15" s="484">
        <v>720131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2.2999999999999998</v>
      </c>
      <c r="AD16" s="536"/>
      <c r="AE16" s="536"/>
      <c r="AF16" s="536"/>
      <c r="AG16" s="537"/>
      <c r="AH16" s="535">
        <v>1.5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2101351</v>
      </c>
      <c r="BO16" s="456"/>
      <c r="BP16" s="456"/>
      <c r="BQ16" s="456"/>
      <c r="BR16" s="456"/>
      <c r="BS16" s="456"/>
      <c r="BT16" s="456"/>
      <c r="BU16" s="457"/>
      <c r="BV16" s="455">
        <v>2081193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460</v>
      </c>
      <c r="AD17" s="409"/>
      <c r="AE17" s="409"/>
      <c r="AF17" s="409"/>
      <c r="AG17" s="410"/>
      <c r="AH17" s="408">
        <v>431</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908475</v>
      </c>
      <c r="BO17" s="456"/>
      <c r="BP17" s="456"/>
      <c r="BQ17" s="456"/>
      <c r="BR17" s="456"/>
      <c r="BS17" s="456"/>
      <c r="BT17" s="456"/>
      <c r="BU17" s="457"/>
      <c r="BV17" s="455">
        <v>916959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146</v>
      </c>
      <c r="C18" s="506"/>
      <c r="D18" s="506"/>
      <c r="E18" s="507"/>
      <c r="F18" s="507"/>
      <c r="G18" s="507"/>
      <c r="H18" s="507"/>
      <c r="I18" s="507"/>
      <c r="J18" s="507"/>
      <c r="K18" s="507"/>
      <c r="L18" s="508">
        <v>170.11</v>
      </c>
      <c r="M18" s="508"/>
      <c r="N18" s="508"/>
      <c r="O18" s="508"/>
      <c r="P18" s="508"/>
      <c r="Q18" s="508"/>
      <c r="R18" s="509"/>
      <c r="S18" s="509"/>
      <c r="T18" s="509"/>
      <c r="U18" s="509"/>
      <c r="V18" s="510"/>
      <c r="W18" s="526"/>
      <c r="X18" s="527"/>
      <c r="Y18" s="527"/>
      <c r="Z18" s="527"/>
      <c r="AA18" s="527"/>
      <c r="AB18" s="551"/>
      <c r="AC18" s="425">
        <v>23.4</v>
      </c>
      <c r="AD18" s="426"/>
      <c r="AE18" s="426"/>
      <c r="AF18" s="426"/>
      <c r="AG18" s="511"/>
      <c r="AH18" s="425">
        <v>21.4</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2251155</v>
      </c>
      <c r="BO18" s="456"/>
      <c r="BP18" s="456"/>
      <c r="BQ18" s="456"/>
      <c r="BR18" s="456"/>
      <c r="BS18" s="456"/>
      <c r="BT18" s="456"/>
      <c r="BU18" s="457"/>
      <c r="BV18" s="455">
        <v>2211711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148</v>
      </c>
      <c r="C19" s="506"/>
      <c r="D19" s="506"/>
      <c r="E19" s="507"/>
      <c r="F19" s="507"/>
      <c r="G19" s="507"/>
      <c r="H19" s="507"/>
      <c r="I19" s="507"/>
      <c r="J19" s="507"/>
      <c r="K19" s="507"/>
      <c r="L19" s="515">
        <v>18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2869223</v>
      </c>
      <c r="BO19" s="456"/>
      <c r="BP19" s="456"/>
      <c r="BQ19" s="456"/>
      <c r="BR19" s="456"/>
      <c r="BS19" s="456"/>
      <c r="BT19" s="456"/>
      <c r="BU19" s="457"/>
      <c r="BV19" s="455">
        <v>2790323</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150</v>
      </c>
      <c r="C20" s="506"/>
      <c r="D20" s="506"/>
      <c r="E20" s="507"/>
      <c r="F20" s="507"/>
      <c r="G20" s="507"/>
      <c r="H20" s="507"/>
      <c r="I20" s="507"/>
      <c r="J20" s="507"/>
      <c r="K20" s="507"/>
      <c r="L20" s="515">
        <v>839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2816178</v>
      </c>
      <c r="BO22" s="485"/>
      <c r="BP22" s="485"/>
      <c r="BQ22" s="485"/>
      <c r="BR22" s="485"/>
      <c r="BS22" s="485"/>
      <c r="BT22" s="485"/>
      <c r="BU22" s="486"/>
      <c r="BV22" s="484">
        <v>3012873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1624666</v>
      </c>
      <c r="BO23" s="456"/>
      <c r="BP23" s="456"/>
      <c r="BQ23" s="456"/>
      <c r="BR23" s="456"/>
      <c r="BS23" s="456"/>
      <c r="BT23" s="456"/>
      <c r="BU23" s="457"/>
      <c r="BV23" s="455">
        <v>1698404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160</v>
      </c>
      <c r="F24" s="412"/>
      <c r="G24" s="412"/>
      <c r="H24" s="412"/>
      <c r="I24" s="412"/>
      <c r="J24" s="412"/>
      <c r="K24" s="413"/>
      <c r="L24" s="408">
        <v>1</v>
      </c>
      <c r="M24" s="409"/>
      <c r="N24" s="409"/>
      <c r="O24" s="409"/>
      <c r="P24" s="410"/>
      <c r="Q24" s="408">
        <v>6200</v>
      </c>
      <c r="R24" s="409"/>
      <c r="S24" s="409"/>
      <c r="T24" s="409"/>
      <c r="U24" s="409"/>
      <c r="V24" s="410"/>
      <c r="W24" s="498"/>
      <c r="X24" s="435"/>
      <c r="Y24" s="436"/>
      <c r="Z24" s="411" t="s">
        <v>161</v>
      </c>
      <c r="AA24" s="412"/>
      <c r="AB24" s="412"/>
      <c r="AC24" s="412"/>
      <c r="AD24" s="412"/>
      <c r="AE24" s="412"/>
      <c r="AF24" s="412"/>
      <c r="AG24" s="413"/>
      <c r="AH24" s="408">
        <v>53</v>
      </c>
      <c r="AI24" s="409"/>
      <c r="AJ24" s="409"/>
      <c r="AK24" s="409"/>
      <c r="AL24" s="410"/>
      <c r="AM24" s="408">
        <v>151951</v>
      </c>
      <c r="AN24" s="409"/>
      <c r="AO24" s="409"/>
      <c r="AP24" s="409"/>
      <c r="AQ24" s="409"/>
      <c r="AR24" s="410"/>
      <c r="AS24" s="408">
        <v>2867</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1748061</v>
      </c>
      <c r="BO24" s="456"/>
      <c r="BP24" s="456"/>
      <c r="BQ24" s="456"/>
      <c r="BR24" s="456"/>
      <c r="BS24" s="456"/>
      <c r="BT24" s="456"/>
      <c r="BU24" s="457"/>
      <c r="BV24" s="455">
        <v>1843771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163</v>
      </c>
      <c r="F25" s="412"/>
      <c r="G25" s="412"/>
      <c r="H25" s="412"/>
      <c r="I25" s="412"/>
      <c r="J25" s="412"/>
      <c r="K25" s="413"/>
      <c r="L25" s="408">
        <v>1</v>
      </c>
      <c r="M25" s="409"/>
      <c r="N25" s="409"/>
      <c r="O25" s="409"/>
      <c r="P25" s="410"/>
      <c r="Q25" s="408">
        <v>5870</v>
      </c>
      <c r="R25" s="409"/>
      <c r="S25" s="409"/>
      <c r="T25" s="409"/>
      <c r="U25" s="409"/>
      <c r="V25" s="410"/>
      <c r="W25" s="498"/>
      <c r="X25" s="435"/>
      <c r="Y25" s="436"/>
      <c r="Z25" s="411" t="s">
        <v>164</v>
      </c>
      <c r="AA25" s="412"/>
      <c r="AB25" s="412"/>
      <c r="AC25" s="412"/>
      <c r="AD25" s="412"/>
      <c r="AE25" s="412"/>
      <c r="AF25" s="412"/>
      <c r="AG25" s="413"/>
      <c r="AH25" s="408" t="s">
        <v>121</v>
      </c>
      <c r="AI25" s="409"/>
      <c r="AJ25" s="409"/>
      <c r="AK25" s="409"/>
      <c r="AL25" s="410"/>
      <c r="AM25" s="408" t="s">
        <v>121</v>
      </c>
      <c r="AN25" s="409"/>
      <c r="AO25" s="409"/>
      <c r="AP25" s="409"/>
      <c r="AQ25" s="409"/>
      <c r="AR25" s="410"/>
      <c r="AS25" s="408" t="s">
        <v>121</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2463272</v>
      </c>
      <c r="BO25" s="485"/>
      <c r="BP25" s="485"/>
      <c r="BQ25" s="485"/>
      <c r="BR25" s="485"/>
      <c r="BS25" s="485"/>
      <c r="BT25" s="485"/>
      <c r="BU25" s="486"/>
      <c r="BV25" s="484">
        <v>1485787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166</v>
      </c>
      <c r="F26" s="412"/>
      <c r="G26" s="412"/>
      <c r="H26" s="412"/>
      <c r="I26" s="412"/>
      <c r="J26" s="412"/>
      <c r="K26" s="413"/>
      <c r="L26" s="408">
        <v>1</v>
      </c>
      <c r="M26" s="409"/>
      <c r="N26" s="409"/>
      <c r="O26" s="409"/>
      <c r="P26" s="410"/>
      <c r="Q26" s="408">
        <v>5290</v>
      </c>
      <c r="R26" s="409"/>
      <c r="S26" s="409"/>
      <c r="T26" s="409"/>
      <c r="U26" s="409"/>
      <c r="V26" s="410"/>
      <c r="W26" s="498"/>
      <c r="X26" s="435"/>
      <c r="Y26" s="436"/>
      <c r="Z26" s="411" t="s">
        <v>167</v>
      </c>
      <c r="AA26" s="466"/>
      <c r="AB26" s="466"/>
      <c r="AC26" s="466"/>
      <c r="AD26" s="466"/>
      <c r="AE26" s="466"/>
      <c r="AF26" s="466"/>
      <c r="AG26" s="467"/>
      <c r="AH26" s="408" t="s">
        <v>121</v>
      </c>
      <c r="AI26" s="409"/>
      <c r="AJ26" s="409"/>
      <c r="AK26" s="409"/>
      <c r="AL26" s="410"/>
      <c r="AM26" s="408" t="s">
        <v>121</v>
      </c>
      <c r="AN26" s="409"/>
      <c r="AO26" s="409"/>
      <c r="AP26" s="409"/>
      <c r="AQ26" s="409"/>
      <c r="AR26" s="410"/>
      <c r="AS26" s="408" t="s">
        <v>121</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169</v>
      </c>
      <c r="F27" s="412"/>
      <c r="G27" s="412"/>
      <c r="H27" s="412"/>
      <c r="I27" s="412"/>
      <c r="J27" s="412"/>
      <c r="K27" s="413"/>
      <c r="L27" s="408">
        <v>1</v>
      </c>
      <c r="M27" s="409"/>
      <c r="N27" s="409"/>
      <c r="O27" s="409"/>
      <c r="P27" s="410"/>
      <c r="Q27" s="408">
        <v>2550</v>
      </c>
      <c r="R27" s="409"/>
      <c r="S27" s="409"/>
      <c r="T27" s="409"/>
      <c r="U27" s="409"/>
      <c r="V27" s="410"/>
      <c r="W27" s="498"/>
      <c r="X27" s="435"/>
      <c r="Y27" s="436"/>
      <c r="Z27" s="411" t="s">
        <v>170</v>
      </c>
      <c r="AA27" s="412"/>
      <c r="AB27" s="412"/>
      <c r="AC27" s="412"/>
      <c r="AD27" s="412"/>
      <c r="AE27" s="412"/>
      <c r="AF27" s="412"/>
      <c r="AG27" s="413"/>
      <c r="AH27" s="408" t="s">
        <v>121</v>
      </c>
      <c r="AI27" s="409"/>
      <c r="AJ27" s="409"/>
      <c r="AK27" s="409"/>
      <c r="AL27" s="410"/>
      <c r="AM27" s="408" t="s">
        <v>121</v>
      </c>
      <c r="AN27" s="409"/>
      <c r="AO27" s="409"/>
      <c r="AP27" s="409"/>
      <c r="AQ27" s="409"/>
      <c r="AR27" s="410"/>
      <c r="AS27" s="408" t="s">
        <v>121</v>
      </c>
      <c r="AT27" s="409"/>
      <c r="AU27" s="409"/>
      <c r="AV27" s="409"/>
      <c r="AW27" s="409"/>
      <c r="AX27" s="468"/>
      <c r="AY27" s="492" t="s">
        <v>171</v>
      </c>
      <c r="AZ27" s="493"/>
      <c r="BA27" s="493"/>
      <c r="BB27" s="493"/>
      <c r="BC27" s="493"/>
      <c r="BD27" s="493"/>
      <c r="BE27" s="493"/>
      <c r="BF27" s="493"/>
      <c r="BG27" s="493"/>
      <c r="BH27" s="493"/>
      <c r="BI27" s="493"/>
      <c r="BJ27" s="493"/>
      <c r="BK27" s="493"/>
      <c r="BL27" s="493"/>
      <c r="BM27" s="494"/>
      <c r="BN27" s="489" t="s">
        <v>121</v>
      </c>
      <c r="BO27" s="490"/>
      <c r="BP27" s="490"/>
      <c r="BQ27" s="490"/>
      <c r="BR27" s="490"/>
      <c r="BS27" s="490"/>
      <c r="BT27" s="490"/>
      <c r="BU27" s="491"/>
      <c r="BV27" s="489" t="s">
        <v>121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172</v>
      </c>
      <c r="F28" s="412"/>
      <c r="G28" s="412"/>
      <c r="H28" s="412"/>
      <c r="I28" s="412"/>
      <c r="J28" s="412"/>
      <c r="K28" s="413"/>
      <c r="L28" s="408">
        <v>1</v>
      </c>
      <c r="M28" s="409"/>
      <c r="N28" s="409"/>
      <c r="O28" s="409"/>
      <c r="P28" s="410"/>
      <c r="Q28" s="408">
        <v>2120</v>
      </c>
      <c r="R28" s="409"/>
      <c r="S28" s="409"/>
      <c r="T28" s="409"/>
      <c r="U28" s="409"/>
      <c r="V28" s="410"/>
      <c r="W28" s="498"/>
      <c r="X28" s="435"/>
      <c r="Y28" s="436"/>
      <c r="Z28" s="411" t="s">
        <v>173</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174</v>
      </c>
      <c r="AZ28" s="473"/>
      <c r="BA28" s="473"/>
      <c r="BB28" s="474"/>
      <c r="BC28" s="481" t="s">
        <v>46</v>
      </c>
      <c r="BD28" s="482"/>
      <c r="BE28" s="482"/>
      <c r="BF28" s="482"/>
      <c r="BG28" s="482"/>
      <c r="BH28" s="482"/>
      <c r="BI28" s="482"/>
      <c r="BJ28" s="482"/>
      <c r="BK28" s="482"/>
      <c r="BL28" s="482"/>
      <c r="BM28" s="483"/>
      <c r="BN28" s="484">
        <v>338000</v>
      </c>
      <c r="BO28" s="485"/>
      <c r="BP28" s="485"/>
      <c r="BQ28" s="485"/>
      <c r="BR28" s="485"/>
      <c r="BS28" s="485"/>
      <c r="BT28" s="485"/>
      <c r="BU28" s="486"/>
      <c r="BV28" s="484">
        <v>365000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175</v>
      </c>
      <c r="F29" s="412"/>
      <c r="G29" s="412"/>
      <c r="H29" s="412"/>
      <c r="I29" s="412"/>
      <c r="J29" s="412"/>
      <c r="K29" s="413"/>
      <c r="L29" s="408">
        <v>10</v>
      </c>
      <c r="M29" s="409"/>
      <c r="N29" s="409"/>
      <c r="O29" s="409"/>
      <c r="P29" s="410"/>
      <c r="Q29" s="408">
        <v>1990</v>
      </c>
      <c r="R29" s="409"/>
      <c r="S29" s="409"/>
      <c r="T29" s="409"/>
      <c r="U29" s="409"/>
      <c r="V29" s="410"/>
      <c r="W29" s="499"/>
      <c r="X29" s="500"/>
      <c r="Y29" s="501"/>
      <c r="Z29" s="411" t="s">
        <v>176</v>
      </c>
      <c r="AA29" s="412"/>
      <c r="AB29" s="412"/>
      <c r="AC29" s="412"/>
      <c r="AD29" s="412"/>
      <c r="AE29" s="412"/>
      <c r="AF29" s="412"/>
      <c r="AG29" s="413"/>
      <c r="AH29" s="408">
        <v>53</v>
      </c>
      <c r="AI29" s="409"/>
      <c r="AJ29" s="409"/>
      <c r="AK29" s="409"/>
      <c r="AL29" s="410"/>
      <c r="AM29" s="408">
        <v>151951</v>
      </c>
      <c r="AN29" s="409"/>
      <c r="AO29" s="409"/>
      <c r="AP29" s="409"/>
      <c r="AQ29" s="409"/>
      <c r="AR29" s="410"/>
      <c r="AS29" s="408">
        <v>2867</v>
      </c>
      <c r="AT29" s="409"/>
      <c r="AU29" s="409"/>
      <c r="AV29" s="409"/>
      <c r="AW29" s="409"/>
      <c r="AX29" s="468"/>
      <c r="AY29" s="475"/>
      <c r="AZ29" s="476"/>
      <c r="BA29" s="476"/>
      <c r="BB29" s="477"/>
      <c r="BC29" s="469" t="s">
        <v>177</v>
      </c>
      <c r="BD29" s="470"/>
      <c r="BE29" s="470"/>
      <c r="BF29" s="470"/>
      <c r="BG29" s="470"/>
      <c r="BH29" s="470"/>
      <c r="BI29" s="470"/>
      <c r="BJ29" s="470"/>
      <c r="BK29" s="470"/>
      <c r="BL29" s="470"/>
      <c r="BM29" s="471"/>
      <c r="BN29" s="455">
        <v>32000</v>
      </c>
      <c r="BO29" s="456"/>
      <c r="BP29" s="456"/>
      <c r="BQ29" s="456"/>
      <c r="BR29" s="456"/>
      <c r="BS29" s="456"/>
      <c r="BT29" s="456"/>
      <c r="BU29" s="457"/>
      <c r="BV29" s="455">
        <v>31000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178</v>
      </c>
      <c r="X30" s="423"/>
      <c r="Y30" s="423"/>
      <c r="Z30" s="423"/>
      <c r="AA30" s="423"/>
      <c r="AB30" s="423"/>
      <c r="AC30" s="423"/>
      <c r="AD30" s="423"/>
      <c r="AE30" s="423"/>
      <c r="AF30" s="423"/>
      <c r="AG30" s="424"/>
      <c r="AH30" s="425">
        <v>94.7</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844077</v>
      </c>
      <c r="BO30" s="490"/>
      <c r="BP30" s="490"/>
      <c r="BQ30" s="490"/>
      <c r="BR30" s="490"/>
      <c r="BS30" s="490"/>
      <c r="BT30" s="490"/>
      <c r="BU30" s="491"/>
      <c r="BV30" s="489">
        <v>849293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179</v>
      </c>
      <c r="D32" s="414"/>
      <c r="E32" s="414"/>
      <c r="F32" s="414"/>
      <c r="G32" s="414"/>
      <c r="H32" s="414"/>
      <c r="I32" s="414"/>
      <c r="J32" s="414"/>
      <c r="K32" s="414"/>
      <c r="L32" s="414"/>
      <c r="M32" s="414"/>
      <c r="N32" s="414"/>
      <c r="O32" s="414"/>
      <c r="P32" s="414"/>
      <c r="Q32" s="414"/>
      <c r="R32" s="414"/>
      <c r="S32" s="414"/>
      <c r="U32" s="415" t="s">
        <v>180</v>
      </c>
      <c r="V32" s="415"/>
      <c r="W32" s="415"/>
      <c r="X32" s="415"/>
      <c r="Y32" s="415"/>
      <c r="Z32" s="415"/>
      <c r="AA32" s="415"/>
      <c r="AB32" s="415"/>
      <c r="AC32" s="415"/>
      <c r="AD32" s="415"/>
      <c r="AE32" s="415"/>
      <c r="AF32" s="415"/>
      <c r="AG32" s="415"/>
      <c r="AH32" s="415"/>
      <c r="AI32" s="415"/>
      <c r="AJ32" s="415"/>
      <c r="AK32" s="415"/>
      <c r="AM32" s="415" t="s">
        <v>181</v>
      </c>
      <c r="AN32" s="415"/>
      <c r="AO32" s="415"/>
      <c r="AP32" s="415"/>
      <c r="AQ32" s="415"/>
      <c r="AR32" s="415"/>
      <c r="AS32" s="415"/>
      <c r="AT32" s="415"/>
      <c r="AU32" s="415"/>
      <c r="AV32" s="415"/>
      <c r="AW32" s="415"/>
      <c r="AX32" s="415"/>
      <c r="AY32" s="415"/>
      <c r="AZ32" s="415"/>
      <c r="BA32" s="415"/>
      <c r="BB32" s="415"/>
      <c r="BC32" s="415"/>
      <c r="BE32" s="415" t="s">
        <v>182</v>
      </c>
      <c r="BF32" s="415"/>
      <c r="BG32" s="415"/>
      <c r="BH32" s="415"/>
      <c r="BI32" s="415"/>
      <c r="BJ32" s="415"/>
      <c r="BK32" s="415"/>
      <c r="BL32" s="415"/>
      <c r="BM32" s="415"/>
      <c r="BN32" s="415"/>
      <c r="BO32" s="415"/>
      <c r="BP32" s="415"/>
      <c r="BQ32" s="415"/>
      <c r="BR32" s="415"/>
      <c r="BS32" s="415"/>
      <c r="BT32" s="415"/>
      <c r="BU32" s="415"/>
      <c r="BW32" s="415" t="s">
        <v>183</v>
      </c>
      <c r="BX32" s="415"/>
      <c r="BY32" s="415"/>
      <c r="BZ32" s="415"/>
      <c r="CA32" s="415"/>
      <c r="CB32" s="415"/>
      <c r="CC32" s="415"/>
      <c r="CD32" s="415"/>
      <c r="CE32" s="415"/>
      <c r="CF32" s="415"/>
      <c r="CG32" s="415"/>
      <c r="CH32" s="415"/>
      <c r="CI32" s="415"/>
      <c r="CJ32" s="415"/>
      <c r="CK32" s="415"/>
      <c r="CL32" s="415"/>
      <c r="CM32" s="415"/>
      <c r="CO32" s="415" t="s">
        <v>184</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185</v>
      </c>
      <c r="D33" s="407"/>
      <c r="E33" s="406" t="s">
        <v>186</v>
      </c>
      <c r="F33" s="406"/>
      <c r="G33" s="406"/>
      <c r="H33" s="406"/>
      <c r="I33" s="406"/>
      <c r="J33" s="406"/>
      <c r="K33" s="406"/>
      <c r="L33" s="406"/>
      <c r="M33" s="406"/>
      <c r="N33" s="406"/>
      <c r="O33" s="406"/>
      <c r="P33" s="406"/>
      <c r="Q33" s="406"/>
      <c r="R33" s="406"/>
      <c r="S33" s="406"/>
      <c r="T33" s="206"/>
      <c r="U33" s="407" t="s">
        <v>185</v>
      </c>
      <c r="V33" s="407"/>
      <c r="W33" s="406" t="s">
        <v>186</v>
      </c>
      <c r="X33" s="406"/>
      <c r="Y33" s="406"/>
      <c r="Z33" s="406"/>
      <c r="AA33" s="406"/>
      <c r="AB33" s="406"/>
      <c r="AC33" s="406"/>
      <c r="AD33" s="406"/>
      <c r="AE33" s="406"/>
      <c r="AF33" s="406"/>
      <c r="AG33" s="406"/>
      <c r="AH33" s="406"/>
      <c r="AI33" s="406"/>
      <c r="AJ33" s="406"/>
      <c r="AK33" s="406"/>
      <c r="AL33" s="206"/>
      <c r="AM33" s="407" t="s">
        <v>185</v>
      </c>
      <c r="AN33" s="407"/>
      <c r="AO33" s="406" t="s">
        <v>186</v>
      </c>
      <c r="AP33" s="406"/>
      <c r="AQ33" s="406"/>
      <c r="AR33" s="406"/>
      <c r="AS33" s="406"/>
      <c r="AT33" s="406"/>
      <c r="AU33" s="406"/>
      <c r="AV33" s="406"/>
      <c r="AW33" s="406"/>
      <c r="AX33" s="406"/>
      <c r="AY33" s="406"/>
      <c r="AZ33" s="406"/>
      <c r="BA33" s="406"/>
      <c r="BB33" s="406"/>
      <c r="BC33" s="406"/>
      <c r="BD33" s="207"/>
      <c r="BE33" s="406" t="s">
        <v>187</v>
      </c>
      <c r="BF33" s="406"/>
      <c r="BG33" s="406" t="s">
        <v>188</v>
      </c>
      <c r="BH33" s="406"/>
      <c r="BI33" s="406"/>
      <c r="BJ33" s="406"/>
      <c r="BK33" s="406"/>
      <c r="BL33" s="406"/>
      <c r="BM33" s="406"/>
      <c r="BN33" s="406"/>
      <c r="BO33" s="406"/>
      <c r="BP33" s="406"/>
      <c r="BQ33" s="406"/>
      <c r="BR33" s="406"/>
      <c r="BS33" s="406"/>
      <c r="BT33" s="406"/>
      <c r="BU33" s="406"/>
      <c r="BV33" s="207"/>
      <c r="BW33" s="407" t="s">
        <v>187</v>
      </c>
      <c r="BX33" s="407"/>
      <c r="BY33" s="406" t="s">
        <v>189</v>
      </c>
      <c r="BZ33" s="406"/>
      <c r="CA33" s="406"/>
      <c r="CB33" s="406"/>
      <c r="CC33" s="406"/>
      <c r="CD33" s="406"/>
      <c r="CE33" s="406"/>
      <c r="CF33" s="406"/>
      <c r="CG33" s="406"/>
      <c r="CH33" s="406"/>
      <c r="CI33" s="406"/>
      <c r="CJ33" s="406"/>
      <c r="CK33" s="406"/>
      <c r="CL33" s="406"/>
      <c r="CM33" s="406"/>
      <c r="CN33" s="206"/>
      <c r="CO33" s="407" t="s">
        <v>185</v>
      </c>
      <c r="CP33" s="407"/>
      <c r="CQ33" s="406" t="s">
        <v>190</v>
      </c>
      <c r="CR33" s="406"/>
      <c r="CS33" s="406"/>
      <c r="CT33" s="406"/>
      <c r="CU33" s="406"/>
      <c r="CV33" s="406"/>
      <c r="CW33" s="406"/>
      <c r="CX33" s="406"/>
      <c r="CY33" s="406"/>
      <c r="CZ33" s="406"/>
      <c r="DA33" s="406"/>
      <c r="DB33" s="406"/>
      <c r="DC33" s="406"/>
      <c r="DD33" s="406"/>
      <c r="DE33" s="406"/>
      <c r="DF33" s="206"/>
      <c r="DG33" s="405" t="s">
        <v>191</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大潟村国民健康保険事業特別会計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IF('各会計、関係団体の財政状況及び健全化判断比率'!B32="","",'各会計、関係団体の財政状況及び健全化判断比率'!B32)</f>
        <v>大潟村水道事業特別会計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秋田県市町村総合事務組合（一般会計）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17</v>
      </c>
      <c r="CP34" s="403"/>
      <c r="CQ34" s="404" t="str">
        <f>IF('各会計、関係団体の財政状況及び健全化判断比率'!BS7="","",'各会計、関係団体の財政状況及び健全化判断比率'!BS7)</f>
        <v>ルーラル大潟</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大潟村診療所特別会計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大潟村介護保険事業特別会計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IF('各会計、関係団体の財政状況及び健全化判断比率'!B33="","",'各会計、関係団体の財政状況及び健全化判断比率'!B33)</f>
        <v>大潟村公共下水道事業特別会計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秋田県市町村総合事務組合（交通災害共済事業等特別会計）</v>
      </c>
      <c r="BZ35" s="404"/>
      <c r="CA35" s="404"/>
      <c r="CB35" s="404"/>
      <c r="CC35" s="404"/>
      <c r="CD35" s="404"/>
      <c r="CE35" s="404"/>
      <c r="CF35" s="404"/>
      <c r="CG35" s="404"/>
      <c r="CH35" s="404"/>
      <c r="CI35" s="404"/>
      <c r="CJ35" s="404"/>
      <c r="CK35" s="404"/>
      <c r="CL35" s="404"/>
      <c r="CM35" s="404"/>
      <c r="CN35" s="181"/>
      <c r="CO35" s="403">
        <f t="shared" ref="CO35:CO43" si="3">IF(CQ35="","",CO34+1)</f>
        <v>18</v>
      </c>
      <c r="CP35" s="403"/>
      <c r="CQ35" s="404" t="str">
        <f>IF('各会計、関係団体の財政状況及び健全化判断比率'!BS8="","",'各会計、関係団体の財政状況及び健全化判断比率'!BS8)</f>
        <v>大潟カントリーエレベーター公社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大潟村介護サービス事業特別会計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秋田県市町村会館管理組合（一般会計）</v>
      </c>
      <c r="BZ36" s="404"/>
      <c r="CA36" s="404"/>
      <c r="CB36" s="404"/>
      <c r="CC36" s="404"/>
      <c r="CD36" s="404"/>
      <c r="CE36" s="404"/>
      <c r="CF36" s="404"/>
      <c r="CG36" s="404"/>
      <c r="CH36" s="404"/>
      <c r="CI36" s="404"/>
      <c r="CJ36" s="404"/>
      <c r="CK36" s="404"/>
      <c r="CL36" s="404"/>
      <c r="CM36" s="404"/>
      <c r="CN36" s="181"/>
      <c r="CO36" s="403">
        <f t="shared" si="3"/>
        <v>19</v>
      </c>
      <c r="CP36" s="403"/>
      <c r="CQ36" s="404" t="str">
        <f>IF('各会計、関係団体の財政状況及び健全化判断比率'!BS9="","",'各会計、関係団体の財政状況及び健全化判断比率'!BS9)</f>
        <v>大潟共生自然エネルギー</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大潟村後期高齢者医療特別会計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秋田県後期高齢者医療広域連合（一般会計）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秋田県後期高齢者医療広域連合（後期高齢者医療特別会計）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秋田県町村電算システム共同事業組合（一般会計）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男鹿地区消防一部事務組合（一般会計）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八郎湖周辺清掃事務組合（一般会計）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400" t="s">
        <v>193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199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XVrnYTD8GDX9chS6yPFJrs8U4SjauJNGAitPQ8NuQiTQlpq9FgULjhi/F1w+OsnEtzHdABmk/xLx/6k5tyY5Yw==" saltValue="g44dJwgipDi3QVyT6xSYY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6"/>
  <sheetViews>
    <sheetView showGridLines="0" zoomScale="90" zoomScaleNormal="9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7" t="s">
        <v>533</v>
      </c>
      <c r="D34" s="1187"/>
      <c r="E34" s="1188"/>
      <c r="F34" s="32">
        <v>4.83</v>
      </c>
      <c r="G34" s="33">
        <v>5.34</v>
      </c>
      <c r="H34" s="33">
        <v>7.77</v>
      </c>
      <c r="I34" s="33">
        <v>7.55</v>
      </c>
      <c r="J34" s="34">
        <v>8.1</v>
      </c>
      <c r="K34" s="22"/>
      <c r="L34" s="22"/>
      <c r="M34" s="22"/>
      <c r="N34" s="22"/>
      <c r="O34" s="22"/>
      <c r="P34" s="22"/>
    </row>
    <row r="35" spans="1:16" ht="39" customHeight="1" x14ac:dyDescent="0.2">
      <c r="A35" s="22"/>
      <c r="B35" s="35"/>
      <c r="C35" s="1181" t="s">
        <v>534</v>
      </c>
      <c r="D35" s="1182"/>
      <c r="E35" s="1183"/>
      <c r="F35" s="36">
        <v>0.54</v>
      </c>
      <c r="G35" s="37">
        <v>0.65</v>
      </c>
      <c r="H35" s="37">
        <v>1.1000000000000001</v>
      </c>
      <c r="I35" s="37">
        <v>0.76</v>
      </c>
      <c r="J35" s="38">
        <v>2.0299999999999998</v>
      </c>
      <c r="K35" s="22"/>
      <c r="L35" s="22"/>
      <c r="M35" s="22"/>
      <c r="N35" s="22"/>
      <c r="O35" s="22"/>
      <c r="P35" s="22"/>
    </row>
    <row r="36" spans="1:16" ht="39" customHeight="1" x14ac:dyDescent="0.2">
      <c r="A36" s="22"/>
      <c r="B36" s="35"/>
      <c r="C36" s="1181" t="s">
        <v>535</v>
      </c>
      <c r="D36" s="1182"/>
      <c r="E36" s="1183"/>
      <c r="F36" s="36">
        <v>0.85</v>
      </c>
      <c r="G36" s="37">
        <v>0.86</v>
      </c>
      <c r="H36" s="37">
        <v>1.69</v>
      </c>
      <c r="I36" s="37">
        <v>1.22</v>
      </c>
      <c r="J36" s="38">
        <v>1.26</v>
      </c>
      <c r="K36" s="22"/>
      <c r="L36" s="22"/>
      <c r="M36" s="22"/>
      <c r="N36" s="22"/>
      <c r="O36" s="22"/>
      <c r="P36" s="22"/>
    </row>
    <row r="37" spans="1:16" ht="39" customHeight="1" x14ac:dyDescent="0.2">
      <c r="A37" s="22"/>
      <c r="B37" s="35"/>
      <c r="C37" s="1181" t="s">
        <v>536</v>
      </c>
      <c r="D37" s="1182"/>
      <c r="E37" s="1183"/>
      <c r="F37" s="36">
        <v>0.35</v>
      </c>
      <c r="G37" s="37">
        <v>1.19</v>
      </c>
      <c r="H37" s="37">
        <v>1.43</v>
      </c>
      <c r="I37" s="37">
        <v>0.42</v>
      </c>
      <c r="J37" s="38">
        <v>0.96</v>
      </c>
      <c r="K37" s="22"/>
      <c r="L37" s="22"/>
      <c r="M37" s="22"/>
      <c r="N37" s="22"/>
      <c r="O37" s="22"/>
      <c r="P37" s="22"/>
    </row>
    <row r="38" spans="1:16" ht="39" customHeight="1" x14ac:dyDescent="0.2">
      <c r="A38" s="22"/>
      <c r="B38" s="35"/>
      <c r="C38" s="1181" t="s">
        <v>537</v>
      </c>
      <c r="D38" s="1182"/>
      <c r="E38" s="1183"/>
      <c r="F38" s="36">
        <v>1.2</v>
      </c>
      <c r="G38" s="37">
        <v>1.19</v>
      </c>
      <c r="H38" s="37">
        <v>0.98</v>
      </c>
      <c r="I38" s="37">
        <v>0.52</v>
      </c>
      <c r="J38" s="38">
        <v>0.26</v>
      </c>
      <c r="K38" s="22"/>
      <c r="L38" s="22"/>
      <c r="M38" s="22"/>
      <c r="N38" s="22"/>
      <c r="O38" s="22"/>
      <c r="P38" s="22"/>
    </row>
    <row r="39" spans="1:16" ht="39" customHeight="1" x14ac:dyDescent="0.2">
      <c r="A39" s="22"/>
      <c r="B39" s="35"/>
      <c r="C39" s="1181" t="s">
        <v>538</v>
      </c>
      <c r="D39" s="1182"/>
      <c r="E39" s="1183"/>
      <c r="F39" s="36">
        <v>0.21</v>
      </c>
      <c r="G39" s="37">
        <v>0.31</v>
      </c>
      <c r="H39" s="37">
        <v>0.52</v>
      </c>
      <c r="I39" s="37">
        <v>0.6</v>
      </c>
      <c r="J39" s="38">
        <v>0.25</v>
      </c>
      <c r="K39" s="22"/>
      <c r="L39" s="22"/>
      <c r="M39" s="22"/>
      <c r="N39" s="22"/>
      <c r="O39" s="22"/>
      <c r="P39" s="22"/>
    </row>
    <row r="40" spans="1:16" ht="39" customHeight="1" x14ac:dyDescent="0.2">
      <c r="A40" s="22"/>
      <c r="B40" s="35"/>
      <c r="C40" s="1181" t="s">
        <v>539</v>
      </c>
      <c r="D40" s="1182"/>
      <c r="E40" s="1183"/>
      <c r="F40" s="36">
        <v>1.29</v>
      </c>
      <c r="G40" s="37">
        <v>1.1200000000000001</v>
      </c>
      <c r="H40" s="37">
        <v>1.2</v>
      </c>
      <c r="I40" s="37">
        <v>1.19</v>
      </c>
      <c r="J40" s="38">
        <v>0.04</v>
      </c>
      <c r="K40" s="22"/>
      <c r="L40" s="22"/>
      <c r="M40" s="22"/>
      <c r="N40" s="22"/>
      <c r="O40" s="22"/>
      <c r="P40" s="22"/>
    </row>
    <row r="41" spans="1:16" ht="39" customHeight="1" x14ac:dyDescent="0.2">
      <c r="A41" s="22"/>
      <c r="B41" s="35"/>
      <c r="C41" s="1181" t="s">
        <v>540</v>
      </c>
      <c r="D41" s="1182"/>
      <c r="E41" s="1183"/>
      <c r="F41" s="36">
        <v>0</v>
      </c>
      <c r="G41" s="37">
        <v>0</v>
      </c>
      <c r="H41" s="37">
        <v>0</v>
      </c>
      <c r="I41" s="37">
        <v>0.02</v>
      </c>
      <c r="J41" s="38">
        <v>0.03</v>
      </c>
      <c r="K41" s="22"/>
      <c r="L41" s="22"/>
      <c r="M41" s="22"/>
      <c r="N41" s="22"/>
      <c r="O41" s="22"/>
      <c r="P41" s="22"/>
    </row>
    <row r="42" spans="1:16" ht="39" customHeight="1" x14ac:dyDescent="0.2">
      <c r="A42" s="22"/>
      <c r="B42" s="39"/>
      <c r="C42" s="1181" t="s">
        <v>541</v>
      </c>
      <c r="D42" s="1182"/>
      <c r="E42" s="1183"/>
      <c r="F42" s="36" t="s">
        <v>486</v>
      </c>
      <c r="G42" s="37" t="s">
        <v>486</v>
      </c>
      <c r="H42" s="37" t="s">
        <v>486</v>
      </c>
      <c r="I42" s="37" t="s">
        <v>486</v>
      </c>
      <c r="J42" s="38" t="s">
        <v>486</v>
      </c>
      <c r="K42" s="22"/>
      <c r="L42" s="22"/>
      <c r="M42" s="22"/>
      <c r="N42" s="22"/>
      <c r="O42" s="22"/>
      <c r="P42" s="22"/>
    </row>
    <row r="43" spans="1:16" ht="39" customHeight="1" thickBot="1" x14ac:dyDescent="0.25">
      <c r="A43" s="22"/>
      <c r="B43" s="40"/>
      <c r="C43" s="1184" t="s">
        <v>542</v>
      </c>
      <c r="D43" s="1185"/>
      <c r="E43" s="1186"/>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row r="52" s="23" customFormat="1" ht="13.5" hidden="1" customHeight="1" x14ac:dyDescent="0.2"/>
    <row r="53" s="23" customFormat="1" ht="13.5" hidden="1" customHeight="1" x14ac:dyDescent="0.2"/>
    <row r="54" s="23" customFormat="1" ht="13.5" hidden="1" customHeight="1" x14ac:dyDescent="0.2"/>
    <row r="55" s="23" customFormat="1" ht="13.5" hidden="1" customHeight="1" x14ac:dyDescent="0.2"/>
    <row r="56" s="23" customFormat="1" ht="13.5" hidden="1" customHeight="1" x14ac:dyDescent="0.2"/>
  </sheetData>
  <sheetProtection algorithmName="SHA-512" hashValue="gC5buA4F30vxH+/FDlUeMpXBBi9ZDVA1Y0qO1dGTidJ2mEozAiNjDVnfxHK0BQK9CShH2xNfiXpvbSRZvKXtFA==" saltValue="VS8TYU1Jl+310jHAxTTz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343</v>
      </c>
      <c r="L45" s="60">
        <v>348</v>
      </c>
      <c r="M45" s="60">
        <v>346</v>
      </c>
      <c r="N45" s="60">
        <v>343</v>
      </c>
      <c r="O45" s="61">
        <v>326</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x14ac:dyDescent="0.2">
      <c r="A48" s="48"/>
      <c r="B48" s="1214"/>
      <c r="C48" s="1215"/>
      <c r="D48" s="62"/>
      <c r="E48" s="1191" t="s">
        <v>13</v>
      </c>
      <c r="F48" s="1191"/>
      <c r="G48" s="1191"/>
      <c r="H48" s="1191"/>
      <c r="I48" s="1191"/>
      <c r="J48" s="1192"/>
      <c r="K48" s="63">
        <v>9</v>
      </c>
      <c r="L48" s="64">
        <v>34</v>
      </c>
      <c r="M48" s="64">
        <v>18</v>
      </c>
      <c r="N48" s="64">
        <v>8</v>
      </c>
      <c r="O48" s="65">
        <v>9</v>
      </c>
      <c r="P48" s="48"/>
      <c r="Q48" s="48"/>
      <c r="R48" s="48"/>
      <c r="S48" s="48"/>
      <c r="T48" s="48"/>
      <c r="U48" s="48"/>
    </row>
    <row r="49" spans="1:21" ht="30.75" customHeight="1" x14ac:dyDescent="0.2">
      <c r="A49" s="48"/>
      <c r="B49" s="1214"/>
      <c r="C49" s="1215"/>
      <c r="D49" s="62"/>
      <c r="E49" s="1191" t="s">
        <v>14</v>
      </c>
      <c r="F49" s="1191"/>
      <c r="G49" s="1191"/>
      <c r="H49" s="1191"/>
      <c r="I49" s="1191"/>
      <c r="J49" s="1192"/>
      <c r="K49" s="63">
        <v>19</v>
      </c>
      <c r="L49" s="64">
        <v>20</v>
      </c>
      <c r="M49" s="64">
        <v>21</v>
      </c>
      <c r="N49" s="64">
        <v>19</v>
      </c>
      <c r="O49" s="65">
        <v>11</v>
      </c>
      <c r="P49" s="48"/>
      <c r="Q49" s="48"/>
      <c r="R49" s="48"/>
      <c r="S49" s="48"/>
      <c r="T49" s="48"/>
      <c r="U49" s="48"/>
    </row>
    <row r="50" spans="1:21" ht="30.75" customHeight="1" x14ac:dyDescent="0.2">
      <c r="A50" s="48"/>
      <c r="B50" s="1214"/>
      <c r="C50" s="1215"/>
      <c r="D50" s="62"/>
      <c r="E50" s="1191" t="s">
        <v>15</v>
      </c>
      <c r="F50" s="1191"/>
      <c r="G50" s="1191"/>
      <c r="H50" s="1191"/>
      <c r="I50" s="1191"/>
      <c r="J50" s="1192"/>
      <c r="K50" s="63">
        <v>0</v>
      </c>
      <c r="L50" s="64">
        <v>0</v>
      </c>
      <c r="M50" s="64">
        <v>0</v>
      </c>
      <c r="N50" s="64">
        <v>0</v>
      </c>
      <c r="O50" s="65">
        <v>0</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486</v>
      </c>
      <c r="L51" s="64" t="s">
        <v>486</v>
      </c>
      <c r="M51" s="64" t="s">
        <v>486</v>
      </c>
      <c r="N51" s="64" t="s">
        <v>486</v>
      </c>
      <c r="O51" s="65" t="s">
        <v>486</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213</v>
      </c>
      <c r="L52" s="64">
        <v>213</v>
      </c>
      <c r="M52" s="64">
        <v>221</v>
      </c>
      <c r="N52" s="64">
        <v>214</v>
      </c>
      <c r="O52" s="65">
        <v>205</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158</v>
      </c>
      <c r="L53" s="69">
        <v>189</v>
      </c>
      <c r="M53" s="69">
        <v>164</v>
      </c>
      <c r="N53" s="69">
        <v>156</v>
      </c>
      <c r="O53" s="70">
        <v>141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97" t="s">
        <v>24</v>
      </c>
      <c r="C58" s="1198"/>
      <c r="D58" s="1203" t="s">
        <v>25</v>
      </c>
      <c r="E58" s="1204"/>
      <c r="F58" s="1204"/>
      <c r="G58" s="1204"/>
      <c r="H58" s="1204"/>
      <c r="I58" s="1204"/>
      <c r="J58" s="1205"/>
      <c r="K58" s="83" t="s">
        <v>486</v>
      </c>
      <c r="L58" s="84" t="s">
        <v>486</v>
      </c>
      <c r="M58" s="84" t="s">
        <v>486</v>
      </c>
      <c r="N58" s="84" t="s">
        <v>486</v>
      </c>
      <c r="O58" s="85" t="s">
        <v>486</v>
      </c>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row r="65" s="49" customFormat="1" ht="12.65" hidden="1" customHeight="1" x14ac:dyDescent="0.2"/>
    <row r="66" s="49" customFormat="1" ht="12.65" hidden="1" customHeight="1" x14ac:dyDescent="0.2"/>
    <row r="67" s="49" customFormat="1" ht="12.65" hidden="1" customHeight="1" x14ac:dyDescent="0.2"/>
    <row r="68" s="49" customFormat="1" ht="12.65" hidden="1" customHeight="1" x14ac:dyDescent="0.2"/>
  </sheetData>
  <sheetProtection algorithmName="SHA-512" hashValue="I439oRQ7FLGtLIYYjtKRQZD3CQLpQ1FNCvKPkVsFfj9rQEt3P2Yo6xmvOaz/ZQOFtwXjqxg25gzdhp3P6eUIHQ==" saltValue="rB421J94YBjkr/dJsjb35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32" t="s">
        <v>30</v>
      </c>
      <c r="C41" s="1233"/>
      <c r="D41" s="105"/>
      <c r="E41" s="1234" t="s">
        <v>31</v>
      </c>
      <c r="F41" s="1234"/>
      <c r="G41" s="1234"/>
      <c r="H41" s="1235"/>
      <c r="I41" s="355">
        <v>3660</v>
      </c>
      <c r="J41" s="356">
        <v>3384</v>
      </c>
      <c r="K41" s="356">
        <v>3261</v>
      </c>
      <c r="L41" s="356">
        <v>3013</v>
      </c>
      <c r="M41" s="357">
        <v>2816</v>
      </c>
    </row>
    <row r="42" spans="2:13" ht="27.75" customHeight="1" x14ac:dyDescent="0.2">
      <c r="B42" s="1222"/>
      <c r="C42" s="1223"/>
      <c r="D42" s="106"/>
      <c r="E42" s="1226" t="s">
        <v>32</v>
      </c>
      <c r="F42" s="1226"/>
      <c r="G42" s="1226"/>
      <c r="H42" s="1227"/>
      <c r="I42" s="358">
        <v>1</v>
      </c>
      <c r="J42" s="359">
        <v>1</v>
      </c>
      <c r="K42" s="359">
        <v>1</v>
      </c>
      <c r="L42" s="359">
        <v>0</v>
      </c>
      <c r="M42" s="360">
        <v>0</v>
      </c>
    </row>
    <row r="43" spans="2:13" ht="27.75" customHeight="1" x14ac:dyDescent="0.2">
      <c r="B43" s="1222"/>
      <c r="C43" s="1223"/>
      <c r="D43" s="106"/>
      <c r="E43" s="1226" t="s">
        <v>33</v>
      </c>
      <c r="F43" s="1226"/>
      <c r="G43" s="1226"/>
      <c r="H43" s="1227"/>
      <c r="I43" s="358">
        <v>145</v>
      </c>
      <c r="J43" s="359">
        <v>159</v>
      </c>
      <c r="K43" s="359">
        <v>171</v>
      </c>
      <c r="L43" s="359">
        <v>221</v>
      </c>
      <c r="M43" s="360">
        <v>244</v>
      </c>
    </row>
    <row r="44" spans="2:13" ht="27.75" customHeight="1" x14ac:dyDescent="0.2">
      <c r="B44" s="1222"/>
      <c r="C44" s="1223"/>
      <c r="D44" s="106"/>
      <c r="E44" s="1226" t="s">
        <v>34</v>
      </c>
      <c r="F44" s="1226"/>
      <c r="G44" s="1226"/>
      <c r="H44" s="1227"/>
      <c r="I44" s="358">
        <v>101</v>
      </c>
      <c r="J44" s="359">
        <v>76</v>
      </c>
      <c r="K44" s="359">
        <v>50</v>
      </c>
      <c r="L44" s="359">
        <v>27</v>
      </c>
      <c r="M44" s="360">
        <v>18</v>
      </c>
    </row>
    <row r="45" spans="2:13" ht="27.75" customHeight="1" x14ac:dyDescent="0.2">
      <c r="B45" s="1222"/>
      <c r="C45" s="1223"/>
      <c r="D45" s="106"/>
      <c r="E45" s="1226" t="s">
        <v>35</v>
      </c>
      <c r="F45" s="1226"/>
      <c r="G45" s="1226"/>
      <c r="H45" s="1227"/>
      <c r="I45" s="358">
        <v>271</v>
      </c>
      <c r="J45" s="359">
        <v>267</v>
      </c>
      <c r="K45" s="359">
        <v>234</v>
      </c>
      <c r="L45" s="359">
        <v>246</v>
      </c>
      <c r="M45" s="360">
        <v>255</v>
      </c>
    </row>
    <row r="46" spans="2:13" ht="27.75" customHeight="1" x14ac:dyDescent="0.2">
      <c r="B46" s="1222"/>
      <c r="C46" s="1223"/>
      <c r="D46" s="107"/>
      <c r="E46" s="1226" t="s">
        <v>36</v>
      </c>
      <c r="F46" s="1226"/>
      <c r="G46" s="1226"/>
      <c r="H46" s="1227"/>
      <c r="I46" s="358" t="s">
        <v>486</v>
      </c>
      <c r="J46" s="359" t="s">
        <v>486</v>
      </c>
      <c r="K46" s="359" t="s">
        <v>486</v>
      </c>
      <c r="L46" s="359" t="s">
        <v>486</v>
      </c>
      <c r="M46" s="360" t="s">
        <v>486</v>
      </c>
    </row>
    <row r="47" spans="2:13" ht="27.75" customHeight="1" x14ac:dyDescent="0.2">
      <c r="B47" s="1222"/>
      <c r="C47" s="1223"/>
      <c r="D47" s="108"/>
      <c r="E47" s="1236" t="s">
        <v>37</v>
      </c>
      <c r="F47" s="1237"/>
      <c r="G47" s="1237"/>
      <c r="H47" s="1238"/>
      <c r="I47" s="358" t="s">
        <v>486</v>
      </c>
      <c r="J47" s="359" t="s">
        <v>486</v>
      </c>
      <c r="K47" s="359" t="s">
        <v>486</v>
      </c>
      <c r="L47" s="359" t="s">
        <v>486</v>
      </c>
      <c r="M47" s="360" t="s">
        <v>486</v>
      </c>
    </row>
    <row r="48" spans="2:13" ht="27.75" customHeight="1" x14ac:dyDescent="0.2">
      <c r="B48" s="1222"/>
      <c r="C48" s="1223"/>
      <c r="D48" s="106"/>
      <c r="E48" s="1226" t="s">
        <v>38</v>
      </c>
      <c r="F48" s="1226"/>
      <c r="G48" s="1226"/>
      <c r="H48" s="1227"/>
      <c r="I48" s="358" t="s">
        <v>486</v>
      </c>
      <c r="J48" s="359" t="s">
        <v>486</v>
      </c>
      <c r="K48" s="359" t="s">
        <v>486</v>
      </c>
      <c r="L48" s="359" t="s">
        <v>486</v>
      </c>
      <c r="M48" s="360" t="s">
        <v>486</v>
      </c>
    </row>
    <row r="49" spans="2:13" ht="27.75" customHeight="1" x14ac:dyDescent="0.2">
      <c r="B49" s="1224"/>
      <c r="C49" s="1225"/>
      <c r="D49" s="106"/>
      <c r="E49" s="1226" t="s">
        <v>39</v>
      </c>
      <c r="F49" s="1226"/>
      <c r="G49" s="1226"/>
      <c r="H49" s="1227"/>
      <c r="I49" s="358" t="s">
        <v>486</v>
      </c>
      <c r="J49" s="359" t="s">
        <v>486</v>
      </c>
      <c r="K49" s="359" t="s">
        <v>486</v>
      </c>
      <c r="L49" s="359" t="s">
        <v>486</v>
      </c>
      <c r="M49" s="360" t="s">
        <v>486</v>
      </c>
    </row>
    <row r="50" spans="2:13" ht="27.75" customHeight="1" x14ac:dyDescent="0.2">
      <c r="B50" s="1220" t="s">
        <v>40</v>
      </c>
      <c r="C50" s="1221"/>
      <c r="D50" s="109"/>
      <c r="E50" s="1226" t="s">
        <v>41</v>
      </c>
      <c r="F50" s="1226"/>
      <c r="G50" s="1226"/>
      <c r="H50" s="1227"/>
      <c r="I50" s="358">
        <v>976</v>
      </c>
      <c r="J50" s="359">
        <v>1020</v>
      </c>
      <c r="K50" s="359">
        <v>1341</v>
      </c>
      <c r="L50" s="359">
        <v>1411</v>
      </c>
      <c r="M50" s="360">
        <v>1288</v>
      </c>
    </row>
    <row r="51" spans="2:13" ht="27.75" customHeight="1" x14ac:dyDescent="0.2">
      <c r="B51" s="1222"/>
      <c r="C51" s="1223"/>
      <c r="D51" s="106"/>
      <c r="E51" s="1226" t="s">
        <v>42</v>
      </c>
      <c r="F51" s="1226"/>
      <c r="G51" s="1226"/>
      <c r="H51" s="1227"/>
      <c r="I51" s="358" t="s">
        <v>486</v>
      </c>
      <c r="J51" s="359" t="s">
        <v>486</v>
      </c>
      <c r="K51" s="359" t="s">
        <v>486</v>
      </c>
      <c r="L51" s="359" t="s">
        <v>486</v>
      </c>
      <c r="M51" s="360" t="s">
        <v>486</v>
      </c>
    </row>
    <row r="52" spans="2:13" ht="27.75" customHeight="1" x14ac:dyDescent="0.2">
      <c r="B52" s="1224"/>
      <c r="C52" s="1225"/>
      <c r="D52" s="106"/>
      <c r="E52" s="1226" t="s">
        <v>43</v>
      </c>
      <c r="F52" s="1226"/>
      <c r="G52" s="1226"/>
      <c r="H52" s="1227"/>
      <c r="I52" s="358">
        <v>2607</v>
      </c>
      <c r="J52" s="359">
        <v>2555</v>
      </c>
      <c r="K52" s="359">
        <v>2470</v>
      </c>
      <c r="L52" s="359">
        <v>2324</v>
      </c>
      <c r="M52" s="360">
        <v>2186</v>
      </c>
    </row>
    <row r="53" spans="2:13" ht="27.75" customHeight="1" thickBot="1" x14ac:dyDescent="0.25">
      <c r="B53" s="1228" t="s">
        <v>19</v>
      </c>
      <c r="C53" s="1229"/>
      <c r="D53" s="110"/>
      <c r="E53" s="1230" t="s">
        <v>44</v>
      </c>
      <c r="F53" s="1230"/>
      <c r="G53" s="1230"/>
      <c r="H53" s="1231"/>
      <c r="I53" s="361">
        <v>594</v>
      </c>
      <c r="J53" s="362">
        <v>311</v>
      </c>
      <c r="K53" s="362">
        <v>-94</v>
      </c>
      <c r="L53" s="362">
        <v>-227</v>
      </c>
      <c r="M53" s="363">
        <v>-141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dBiQHhxJVmSdLf9IZdGka6DaNykOJ4o1seO5KRdkx7CR6niIVW4x6IWuzVTMY1++LJCArgb+4kxQ3gTTcXE4qQ==" saltValue="Mf09Ge5m/C5ZCFt77H/e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47" t="s">
        <v>46</v>
      </c>
      <c r="D55" s="1247"/>
      <c r="E55" s="1248"/>
      <c r="F55" s="122">
        <v>364</v>
      </c>
      <c r="G55" s="122">
        <v>365</v>
      </c>
      <c r="H55" s="123">
        <v>338</v>
      </c>
    </row>
    <row r="56" spans="2:8" ht="52.5" customHeight="1" x14ac:dyDescent="0.2">
      <c r="B56" s="124"/>
      <c r="C56" s="1249" t="s">
        <v>47</v>
      </c>
      <c r="D56" s="1249"/>
      <c r="E56" s="1250"/>
      <c r="F56" s="125">
        <v>30</v>
      </c>
      <c r="G56" s="125">
        <v>31</v>
      </c>
      <c r="H56" s="126">
        <v>32</v>
      </c>
    </row>
    <row r="57" spans="2:8" ht="53.25" customHeight="1" x14ac:dyDescent="0.2">
      <c r="B57" s="124"/>
      <c r="C57" s="1251" t="s">
        <v>48</v>
      </c>
      <c r="D57" s="1251"/>
      <c r="E57" s="1252"/>
      <c r="F57" s="127">
        <v>732</v>
      </c>
      <c r="G57" s="127">
        <v>849</v>
      </c>
      <c r="H57" s="128">
        <v>844</v>
      </c>
    </row>
    <row r="58" spans="2:8" ht="45.75" customHeight="1" x14ac:dyDescent="0.2">
      <c r="B58" s="129"/>
      <c r="C58" s="1239" t="s">
        <v>563</v>
      </c>
      <c r="D58" s="1240"/>
      <c r="E58" s="1241"/>
      <c r="F58" s="130">
        <v>387</v>
      </c>
      <c r="G58" s="130">
        <v>453</v>
      </c>
      <c r="H58" s="131">
        <v>398</v>
      </c>
    </row>
    <row r="59" spans="2:8" ht="45.75" customHeight="1" x14ac:dyDescent="0.2">
      <c r="B59" s="129"/>
      <c r="C59" s="1239" t="s">
        <v>562</v>
      </c>
      <c r="D59" s="1240"/>
      <c r="E59" s="1241"/>
      <c r="F59" s="130">
        <v>207</v>
      </c>
      <c r="G59" s="130">
        <v>250</v>
      </c>
      <c r="H59" s="131">
        <v>315</v>
      </c>
    </row>
    <row r="60" spans="2:8" ht="45.75" customHeight="1" x14ac:dyDescent="0.2">
      <c r="B60" s="129"/>
      <c r="C60" s="1239" t="s">
        <v>564</v>
      </c>
      <c r="D60" s="1240"/>
      <c r="E60" s="1241"/>
      <c r="F60" s="130">
        <v>86</v>
      </c>
      <c r="G60" s="130">
        <v>87</v>
      </c>
      <c r="H60" s="131">
        <v>88</v>
      </c>
    </row>
    <row r="61" spans="2:8" ht="45.75" customHeight="1" x14ac:dyDescent="0.2">
      <c r="B61" s="129"/>
      <c r="C61" s="1239" t="s">
        <v>565</v>
      </c>
      <c r="D61" s="1240"/>
      <c r="E61" s="1241"/>
      <c r="F61" s="130">
        <v>37</v>
      </c>
      <c r="G61" s="130">
        <v>38</v>
      </c>
      <c r="H61" s="131">
        <v>39</v>
      </c>
    </row>
    <row r="62" spans="2:8" ht="45.75" customHeight="1" thickBot="1" x14ac:dyDescent="0.25">
      <c r="B62" s="132"/>
      <c r="C62" s="1242" t="s">
        <v>566</v>
      </c>
      <c r="D62" s="1243"/>
      <c r="E62" s="1244"/>
      <c r="F62" s="133">
        <v>1</v>
      </c>
      <c r="G62" s="133">
        <v>1</v>
      </c>
      <c r="H62" s="134">
        <v>2</v>
      </c>
    </row>
    <row r="63" spans="2:8" ht="52.5" customHeight="1" thickBot="1" x14ac:dyDescent="0.25">
      <c r="B63" s="135"/>
      <c r="C63" s="1245" t="s">
        <v>49</v>
      </c>
      <c r="D63" s="1245"/>
      <c r="E63" s="1246"/>
      <c r="F63" s="136">
        <v>1126</v>
      </c>
      <c r="G63" s="136">
        <v>1245</v>
      </c>
      <c r="H63" s="137">
        <v>1214</v>
      </c>
    </row>
    <row r="64" spans="2:8" ht="13" x14ac:dyDescent="0.2"/>
  </sheetData>
  <sheetProtection algorithmName="SHA-512" hashValue="o/2aUbpISYlj9SuApDtMVpZvVlLPu018HJtpO48nflM6PQsJvcnHOdRVfFbHgXmgs+11wiLFu27YjReEvfn+Kw==" saltValue="3cLnHC1m1CibrQvoD5PW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201CB-915A-47F3-ABE2-4EC700DE1AB4}">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0" t="s">
        <v>576</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3" x14ac:dyDescent="0.2">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3" x14ac:dyDescent="0.2">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3" x14ac:dyDescent="0.2">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3" x14ac:dyDescent="0.2">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569</v>
      </c>
    </row>
    <row r="50" spans="1:109" ht="13" x14ac:dyDescent="0.2">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525</v>
      </c>
      <c r="BQ50" s="1257"/>
      <c r="BR50" s="1257"/>
      <c r="BS50" s="1257"/>
      <c r="BT50" s="1257"/>
      <c r="BU50" s="1257"/>
      <c r="BV50" s="1257"/>
      <c r="BW50" s="1257"/>
      <c r="BX50" s="1257" t="s">
        <v>526</v>
      </c>
      <c r="BY50" s="1257"/>
      <c r="BZ50" s="1257"/>
      <c r="CA50" s="1257"/>
      <c r="CB50" s="1257"/>
      <c r="CC50" s="1257"/>
      <c r="CD50" s="1257"/>
      <c r="CE50" s="1257"/>
      <c r="CF50" s="1257" t="s">
        <v>527</v>
      </c>
      <c r="CG50" s="1257"/>
      <c r="CH50" s="1257"/>
      <c r="CI50" s="1257"/>
      <c r="CJ50" s="1257"/>
      <c r="CK50" s="1257"/>
      <c r="CL50" s="1257"/>
      <c r="CM50" s="1257"/>
      <c r="CN50" s="1257" t="s">
        <v>528</v>
      </c>
      <c r="CO50" s="1257"/>
      <c r="CP50" s="1257"/>
      <c r="CQ50" s="1257"/>
      <c r="CR50" s="1257"/>
      <c r="CS50" s="1257"/>
      <c r="CT50" s="1257"/>
      <c r="CU50" s="1257"/>
      <c r="CV50" s="1257" t="s">
        <v>529</v>
      </c>
      <c r="CW50" s="1257"/>
      <c r="CX50" s="1257"/>
      <c r="CY50" s="1257"/>
      <c r="CZ50" s="1257"/>
      <c r="DA50" s="1257"/>
      <c r="DB50" s="1257"/>
      <c r="DC50" s="1257"/>
    </row>
    <row r="51" spans="1:109" ht="13.5" customHeight="1" x14ac:dyDescent="0.2">
      <c r="B51" s="372"/>
      <c r="G51" s="1270"/>
      <c r="H51" s="1270"/>
      <c r="I51" s="1271"/>
      <c r="J51" s="1271"/>
      <c r="K51" s="1269"/>
      <c r="L51" s="1269"/>
      <c r="M51" s="1269"/>
      <c r="N51" s="1269"/>
      <c r="AM51" s="381"/>
      <c r="AN51" s="1259" t="s">
        <v>570</v>
      </c>
      <c r="AO51" s="1259"/>
      <c r="AP51" s="1259"/>
      <c r="AQ51" s="1259"/>
      <c r="AR51" s="1259"/>
      <c r="AS51" s="1259"/>
      <c r="AT51" s="1259"/>
      <c r="AU51" s="1259"/>
      <c r="AV51" s="1259"/>
      <c r="AW51" s="1259"/>
      <c r="AX51" s="1259"/>
      <c r="AY51" s="1259"/>
      <c r="AZ51" s="1259"/>
      <c r="BA51" s="1259"/>
      <c r="BB51" s="1259" t="s">
        <v>571</v>
      </c>
      <c r="BC51" s="1259"/>
      <c r="BD51" s="1259"/>
      <c r="BE51" s="1259"/>
      <c r="BF51" s="1259"/>
      <c r="BG51" s="1259"/>
      <c r="BH51" s="1259"/>
      <c r="BI51" s="1259"/>
      <c r="BJ51" s="1259"/>
      <c r="BK51" s="1259"/>
      <c r="BL51" s="1259"/>
      <c r="BM51" s="1259"/>
      <c r="BN51" s="1259"/>
      <c r="BO51" s="1259"/>
      <c r="BP51" s="1258">
        <v>31</v>
      </c>
      <c r="BQ51" s="1258"/>
      <c r="BR51" s="1258"/>
      <c r="BS51" s="1258"/>
      <c r="BT51" s="1258"/>
      <c r="BU51" s="1258"/>
      <c r="BV51" s="1258"/>
      <c r="BW51" s="1258"/>
      <c r="BX51" s="1258">
        <v>15.8</v>
      </c>
      <c r="BY51" s="1258"/>
      <c r="BZ51" s="1258"/>
      <c r="CA51" s="1258"/>
      <c r="CB51" s="1258"/>
      <c r="CC51" s="1258"/>
      <c r="CD51" s="1258"/>
      <c r="CE51" s="1258"/>
      <c r="CF51" s="1258"/>
      <c r="CG51" s="1258"/>
      <c r="CH51" s="1258"/>
      <c r="CI51" s="1258"/>
      <c r="CJ51" s="1258"/>
      <c r="CK51" s="1258"/>
      <c r="CL51" s="1258"/>
      <c r="CM51" s="1258"/>
      <c r="CN51" s="1258"/>
      <c r="CO51" s="1258"/>
      <c r="CP51" s="1258"/>
      <c r="CQ51" s="1258"/>
      <c r="CR51" s="1258"/>
      <c r="CS51" s="1258"/>
      <c r="CT51" s="1258"/>
      <c r="CU51" s="1258"/>
      <c r="CV51" s="1258"/>
      <c r="CW51" s="1258"/>
      <c r="CX51" s="1258"/>
      <c r="CY51" s="1258"/>
      <c r="CZ51" s="1258"/>
      <c r="DA51" s="1258"/>
      <c r="DB51" s="1258"/>
      <c r="DC51" s="1258"/>
    </row>
    <row r="52" spans="1:109" ht="13" x14ac:dyDescent="0.2">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 x14ac:dyDescent="0.2">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572</v>
      </c>
      <c r="BC53" s="1259"/>
      <c r="BD53" s="1259"/>
      <c r="BE53" s="1259"/>
      <c r="BF53" s="1259"/>
      <c r="BG53" s="1259"/>
      <c r="BH53" s="1259"/>
      <c r="BI53" s="1259"/>
      <c r="BJ53" s="1259"/>
      <c r="BK53" s="1259"/>
      <c r="BL53" s="1259"/>
      <c r="BM53" s="1259"/>
      <c r="BN53" s="1259"/>
      <c r="BO53" s="1259"/>
      <c r="BP53" s="1258">
        <v>57.7</v>
      </c>
      <c r="BQ53" s="1258"/>
      <c r="BR53" s="1258"/>
      <c r="BS53" s="1258"/>
      <c r="BT53" s="1258"/>
      <c r="BU53" s="1258"/>
      <c r="BV53" s="1258"/>
      <c r="BW53" s="1258"/>
      <c r="BX53" s="1258">
        <v>59.1</v>
      </c>
      <c r="BY53" s="1258"/>
      <c r="BZ53" s="1258"/>
      <c r="CA53" s="1258"/>
      <c r="CB53" s="1258"/>
      <c r="CC53" s="1258"/>
      <c r="CD53" s="1258"/>
      <c r="CE53" s="1258"/>
      <c r="CF53" s="1258">
        <v>60.7</v>
      </c>
      <c r="CG53" s="1258"/>
      <c r="CH53" s="1258"/>
      <c r="CI53" s="1258"/>
      <c r="CJ53" s="1258"/>
      <c r="CK53" s="1258"/>
      <c r="CL53" s="1258"/>
      <c r="CM53" s="1258"/>
      <c r="CN53" s="1258">
        <v>63.9</v>
      </c>
      <c r="CO53" s="1258"/>
      <c r="CP53" s="1258"/>
      <c r="CQ53" s="1258"/>
      <c r="CR53" s="1258"/>
      <c r="CS53" s="1258"/>
      <c r="CT53" s="1258"/>
      <c r="CU53" s="1258"/>
      <c r="CV53" s="1258">
        <v>61.8</v>
      </c>
      <c r="CW53" s="1258"/>
      <c r="CX53" s="1258"/>
      <c r="CY53" s="1258"/>
      <c r="CZ53" s="1258"/>
      <c r="DA53" s="1258"/>
      <c r="DB53" s="1258"/>
      <c r="DC53" s="1258"/>
    </row>
    <row r="54" spans="1:109" ht="13" x14ac:dyDescent="0.2">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 x14ac:dyDescent="0.2">
      <c r="A55" s="380"/>
      <c r="B55" s="372"/>
      <c r="G55" s="1253"/>
      <c r="H55" s="1253"/>
      <c r="I55" s="1253"/>
      <c r="J55" s="1253"/>
      <c r="K55" s="1269"/>
      <c r="L55" s="1269"/>
      <c r="M55" s="1269"/>
      <c r="N55" s="1269"/>
      <c r="AN55" s="1257" t="s">
        <v>573</v>
      </c>
      <c r="AO55" s="1257"/>
      <c r="AP55" s="1257"/>
      <c r="AQ55" s="1257"/>
      <c r="AR55" s="1257"/>
      <c r="AS55" s="1257"/>
      <c r="AT55" s="1257"/>
      <c r="AU55" s="1257"/>
      <c r="AV55" s="1257"/>
      <c r="AW55" s="1257"/>
      <c r="AX55" s="1257"/>
      <c r="AY55" s="1257"/>
      <c r="AZ55" s="1257"/>
      <c r="BA55" s="1257"/>
      <c r="BB55" s="1259" t="s">
        <v>571</v>
      </c>
      <c r="BC55" s="1259"/>
      <c r="BD55" s="1259"/>
      <c r="BE55" s="1259"/>
      <c r="BF55" s="1259"/>
      <c r="BG55" s="1259"/>
      <c r="BH55" s="1259"/>
      <c r="BI55" s="1259"/>
      <c r="BJ55" s="1259"/>
      <c r="BK55" s="1259"/>
      <c r="BL55" s="1259"/>
      <c r="BM55" s="1259"/>
      <c r="BN55" s="1259"/>
      <c r="BO55" s="1259"/>
      <c r="BP55" s="1258">
        <v>0</v>
      </c>
      <c r="BQ55" s="1258"/>
      <c r="BR55" s="1258"/>
      <c r="BS55" s="1258"/>
      <c r="BT55" s="1258"/>
      <c r="BU55" s="1258"/>
      <c r="BV55" s="1258"/>
      <c r="BW55" s="1258"/>
      <c r="BX55" s="1258">
        <v>0</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ht="13" x14ac:dyDescent="0.2">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ht="13" x14ac:dyDescent="0.2">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572</v>
      </c>
      <c r="BC57" s="1259"/>
      <c r="BD57" s="1259"/>
      <c r="BE57" s="1259"/>
      <c r="BF57" s="1259"/>
      <c r="BG57" s="1259"/>
      <c r="BH57" s="1259"/>
      <c r="BI57" s="1259"/>
      <c r="BJ57" s="1259"/>
      <c r="BK57" s="1259"/>
      <c r="BL57" s="1259"/>
      <c r="BM57" s="1259"/>
      <c r="BN57" s="1259"/>
      <c r="BO57" s="1259"/>
      <c r="BP57" s="1258">
        <v>60.2</v>
      </c>
      <c r="BQ57" s="1258"/>
      <c r="BR57" s="1258"/>
      <c r="BS57" s="1258"/>
      <c r="BT57" s="1258"/>
      <c r="BU57" s="1258"/>
      <c r="BV57" s="1258"/>
      <c r="BW57" s="1258"/>
      <c r="BX57" s="1258">
        <v>61</v>
      </c>
      <c r="BY57" s="1258"/>
      <c r="BZ57" s="1258"/>
      <c r="CA57" s="1258"/>
      <c r="CB57" s="1258"/>
      <c r="CC57" s="1258"/>
      <c r="CD57" s="1258"/>
      <c r="CE57" s="1258"/>
      <c r="CF57" s="1258">
        <v>62.2</v>
      </c>
      <c r="CG57" s="1258"/>
      <c r="CH57" s="1258"/>
      <c r="CI57" s="1258"/>
      <c r="CJ57" s="1258"/>
      <c r="CK57" s="1258"/>
      <c r="CL57" s="1258"/>
      <c r="CM57" s="1258"/>
      <c r="CN57" s="1258">
        <v>63.6</v>
      </c>
      <c r="CO57" s="1258"/>
      <c r="CP57" s="1258"/>
      <c r="CQ57" s="1258"/>
      <c r="CR57" s="1258"/>
      <c r="CS57" s="1258"/>
      <c r="CT57" s="1258"/>
      <c r="CU57" s="1258"/>
      <c r="CV57" s="1258">
        <v>65.900000000000006</v>
      </c>
      <c r="CW57" s="1258"/>
      <c r="CX57" s="1258"/>
      <c r="CY57" s="1258"/>
      <c r="CZ57" s="1258"/>
      <c r="DA57" s="1258"/>
      <c r="DB57" s="1258"/>
      <c r="DC57" s="1258"/>
      <c r="DD57" s="385"/>
      <c r="DE57" s="384"/>
    </row>
    <row r="58" spans="1:109" s="380" customFormat="1" ht="13" x14ac:dyDescent="0.2">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574</v>
      </c>
    </row>
    <row r="64" spans="1:109" ht="13" x14ac:dyDescent="0.2">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0" t="s">
        <v>577</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3" x14ac:dyDescent="0.2">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3" x14ac:dyDescent="0.2">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3" x14ac:dyDescent="0.2">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3" x14ac:dyDescent="0.2">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569</v>
      </c>
    </row>
    <row r="72" spans="2:107" ht="13" x14ac:dyDescent="0.2">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525</v>
      </c>
      <c r="BQ72" s="1257"/>
      <c r="BR72" s="1257"/>
      <c r="BS72" s="1257"/>
      <c r="BT72" s="1257"/>
      <c r="BU72" s="1257"/>
      <c r="BV72" s="1257"/>
      <c r="BW72" s="1257"/>
      <c r="BX72" s="1257" t="s">
        <v>526</v>
      </c>
      <c r="BY72" s="1257"/>
      <c r="BZ72" s="1257"/>
      <c r="CA72" s="1257"/>
      <c r="CB72" s="1257"/>
      <c r="CC72" s="1257"/>
      <c r="CD72" s="1257"/>
      <c r="CE72" s="1257"/>
      <c r="CF72" s="1257" t="s">
        <v>527</v>
      </c>
      <c r="CG72" s="1257"/>
      <c r="CH72" s="1257"/>
      <c r="CI72" s="1257"/>
      <c r="CJ72" s="1257"/>
      <c r="CK72" s="1257"/>
      <c r="CL72" s="1257"/>
      <c r="CM72" s="1257"/>
      <c r="CN72" s="1257" t="s">
        <v>528</v>
      </c>
      <c r="CO72" s="1257"/>
      <c r="CP72" s="1257"/>
      <c r="CQ72" s="1257"/>
      <c r="CR72" s="1257"/>
      <c r="CS72" s="1257"/>
      <c r="CT72" s="1257"/>
      <c r="CU72" s="1257"/>
      <c r="CV72" s="1257" t="s">
        <v>529</v>
      </c>
      <c r="CW72" s="1257"/>
      <c r="CX72" s="1257"/>
      <c r="CY72" s="1257"/>
      <c r="CZ72" s="1257"/>
      <c r="DA72" s="1257"/>
      <c r="DB72" s="1257"/>
      <c r="DC72" s="1257"/>
    </row>
    <row r="73" spans="2:107" ht="13" x14ac:dyDescent="0.2">
      <c r="B73" s="372"/>
      <c r="G73" s="1270"/>
      <c r="H73" s="1270"/>
      <c r="I73" s="1270"/>
      <c r="J73" s="1270"/>
      <c r="K73" s="1273"/>
      <c r="L73" s="1273"/>
      <c r="M73" s="1273"/>
      <c r="N73" s="1273"/>
      <c r="AM73" s="381"/>
      <c r="AN73" s="1259" t="s">
        <v>570</v>
      </c>
      <c r="AO73" s="1259"/>
      <c r="AP73" s="1259"/>
      <c r="AQ73" s="1259"/>
      <c r="AR73" s="1259"/>
      <c r="AS73" s="1259"/>
      <c r="AT73" s="1259"/>
      <c r="AU73" s="1259"/>
      <c r="AV73" s="1259"/>
      <c r="AW73" s="1259"/>
      <c r="AX73" s="1259"/>
      <c r="AY73" s="1259"/>
      <c r="AZ73" s="1259"/>
      <c r="BA73" s="1259"/>
      <c r="BB73" s="1259" t="s">
        <v>571</v>
      </c>
      <c r="BC73" s="1259"/>
      <c r="BD73" s="1259"/>
      <c r="BE73" s="1259"/>
      <c r="BF73" s="1259"/>
      <c r="BG73" s="1259"/>
      <c r="BH73" s="1259"/>
      <c r="BI73" s="1259"/>
      <c r="BJ73" s="1259"/>
      <c r="BK73" s="1259"/>
      <c r="BL73" s="1259"/>
      <c r="BM73" s="1259"/>
      <c r="BN73" s="1259"/>
      <c r="BO73" s="1259"/>
      <c r="BP73" s="1258">
        <v>31</v>
      </c>
      <c r="BQ73" s="1258"/>
      <c r="BR73" s="1258"/>
      <c r="BS73" s="1258"/>
      <c r="BT73" s="1258"/>
      <c r="BU73" s="1258"/>
      <c r="BV73" s="1258"/>
      <c r="BW73" s="1258"/>
      <c r="BX73" s="1258">
        <v>15.8</v>
      </c>
      <c r="BY73" s="1258"/>
      <c r="BZ73" s="1258"/>
      <c r="CA73" s="1258"/>
      <c r="CB73" s="1258"/>
      <c r="CC73" s="1258"/>
      <c r="CD73" s="1258"/>
      <c r="CE73" s="1258"/>
      <c r="CF73" s="1258"/>
      <c r="CG73" s="1258"/>
      <c r="CH73" s="1258"/>
      <c r="CI73" s="1258"/>
      <c r="CJ73" s="1258"/>
      <c r="CK73" s="1258"/>
      <c r="CL73" s="1258"/>
      <c r="CM73" s="1258"/>
      <c r="CN73" s="1258"/>
      <c r="CO73" s="1258"/>
      <c r="CP73" s="1258"/>
      <c r="CQ73" s="1258"/>
      <c r="CR73" s="1258"/>
      <c r="CS73" s="1258"/>
      <c r="CT73" s="1258"/>
      <c r="CU73" s="1258"/>
      <c r="CV73" s="1258"/>
      <c r="CW73" s="1258"/>
      <c r="CX73" s="1258"/>
      <c r="CY73" s="1258"/>
      <c r="CZ73" s="1258"/>
      <c r="DA73" s="1258"/>
      <c r="DB73" s="1258"/>
      <c r="DC73" s="1258"/>
    </row>
    <row r="74" spans="2:107" ht="13" x14ac:dyDescent="0.2">
      <c r="B74" s="372"/>
      <c r="G74" s="1270"/>
      <c r="H74" s="1270"/>
      <c r="I74" s="1270"/>
      <c r="J74" s="1270"/>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ht="13" x14ac:dyDescent="0.2">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575</v>
      </c>
      <c r="BC75" s="1259"/>
      <c r="BD75" s="1259"/>
      <c r="BE75" s="1259"/>
      <c r="BF75" s="1259"/>
      <c r="BG75" s="1259"/>
      <c r="BH75" s="1259"/>
      <c r="BI75" s="1259"/>
      <c r="BJ75" s="1259"/>
      <c r="BK75" s="1259"/>
      <c r="BL75" s="1259"/>
      <c r="BM75" s="1259"/>
      <c r="BN75" s="1259"/>
      <c r="BO75" s="1259"/>
      <c r="BP75" s="1258">
        <v>8.1999999999999993</v>
      </c>
      <c r="BQ75" s="1258"/>
      <c r="BR75" s="1258"/>
      <c r="BS75" s="1258"/>
      <c r="BT75" s="1258"/>
      <c r="BU75" s="1258"/>
      <c r="BV75" s="1258"/>
      <c r="BW75" s="1258"/>
      <c r="BX75" s="1258">
        <v>8.6</v>
      </c>
      <c r="BY75" s="1258"/>
      <c r="BZ75" s="1258"/>
      <c r="CA75" s="1258"/>
      <c r="CB75" s="1258"/>
      <c r="CC75" s="1258"/>
      <c r="CD75" s="1258"/>
      <c r="CE75" s="1258"/>
      <c r="CF75" s="1258">
        <v>8.4</v>
      </c>
      <c r="CG75" s="1258"/>
      <c r="CH75" s="1258"/>
      <c r="CI75" s="1258"/>
      <c r="CJ75" s="1258"/>
      <c r="CK75" s="1258"/>
      <c r="CL75" s="1258"/>
      <c r="CM75" s="1258"/>
      <c r="CN75" s="1258">
        <v>8.1999999999999993</v>
      </c>
      <c r="CO75" s="1258"/>
      <c r="CP75" s="1258"/>
      <c r="CQ75" s="1258"/>
      <c r="CR75" s="1258"/>
      <c r="CS75" s="1258"/>
      <c r="CT75" s="1258"/>
      <c r="CU75" s="1258"/>
      <c r="CV75" s="1258">
        <v>7.3</v>
      </c>
      <c r="CW75" s="1258"/>
      <c r="CX75" s="1258"/>
      <c r="CY75" s="1258"/>
      <c r="CZ75" s="1258"/>
      <c r="DA75" s="1258"/>
      <c r="DB75" s="1258"/>
      <c r="DC75" s="1258"/>
    </row>
    <row r="76" spans="2:107" ht="13" x14ac:dyDescent="0.2">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ht="13" x14ac:dyDescent="0.2">
      <c r="B77" s="372"/>
      <c r="G77" s="1253"/>
      <c r="H77" s="1253"/>
      <c r="I77" s="1253"/>
      <c r="J77" s="1253"/>
      <c r="K77" s="1273"/>
      <c r="L77" s="1273"/>
      <c r="M77" s="1273"/>
      <c r="N77" s="1273"/>
      <c r="AN77" s="1257" t="s">
        <v>573</v>
      </c>
      <c r="AO77" s="1257"/>
      <c r="AP77" s="1257"/>
      <c r="AQ77" s="1257"/>
      <c r="AR77" s="1257"/>
      <c r="AS77" s="1257"/>
      <c r="AT77" s="1257"/>
      <c r="AU77" s="1257"/>
      <c r="AV77" s="1257"/>
      <c r="AW77" s="1257"/>
      <c r="AX77" s="1257"/>
      <c r="AY77" s="1257"/>
      <c r="AZ77" s="1257"/>
      <c r="BA77" s="1257"/>
      <c r="BB77" s="1259" t="s">
        <v>571</v>
      </c>
      <c r="BC77" s="1259"/>
      <c r="BD77" s="1259"/>
      <c r="BE77" s="1259"/>
      <c r="BF77" s="1259"/>
      <c r="BG77" s="1259"/>
      <c r="BH77" s="1259"/>
      <c r="BI77" s="1259"/>
      <c r="BJ77" s="1259"/>
      <c r="BK77" s="1259"/>
      <c r="BL77" s="1259"/>
      <c r="BM77" s="1259"/>
      <c r="BN77" s="1259"/>
      <c r="BO77" s="1259"/>
      <c r="BP77" s="1258">
        <v>0</v>
      </c>
      <c r="BQ77" s="1258"/>
      <c r="BR77" s="1258"/>
      <c r="BS77" s="1258"/>
      <c r="BT77" s="1258"/>
      <c r="BU77" s="1258"/>
      <c r="BV77" s="1258"/>
      <c r="BW77" s="1258"/>
      <c r="BX77" s="1258">
        <v>0</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ht="13" x14ac:dyDescent="0.2">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ht="13" x14ac:dyDescent="0.2">
      <c r="B79" s="372"/>
      <c r="G79" s="1253"/>
      <c r="H79" s="1253"/>
      <c r="I79" s="1272"/>
      <c r="J79" s="1272"/>
      <c r="K79" s="1274"/>
      <c r="L79" s="1274"/>
      <c r="M79" s="1274"/>
      <c r="N79" s="1274"/>
      <c r="AN79" s="1257"/>
      <c r="AO79" s="1257"/>
      <c r="AP79" s="1257"/>
      <c r="AQ79" s="1257"/>
      <c r="AR79" s="1257"/>
      <c r="AS79" s="1257"/>
      <c r="AT79" s="1257"/>
      <c r="AU79" s="1257"/>
      <c r="AV79" s="1257"/>
      <c r="AW79" s="1257"/>
      <c r="AX79" s="1257"/>
      <c r="AY79" s="1257"/>
      <c r="AZ79" s="1257"/>
      <c r="BA79" s="1257"/>
      <c r="BB79" s="1259" t="s">
        <v>575</v>
      </c>
      <c r="BC79" s="1259"/>
      <c r="BD79" s="1259"/>
      <c r="BE79" s="1259"/>
      <c r="BF79" s="1259"/>
      <c r="BG79" s="1259"/>
      <c r="BH79" s="1259"/>
      <c r="BI79" s="1259"/>
      <c r="BJ79" s="1259"/>
      <c r="BK79" s="1259"/>
      <c r="BL79" s="1259"/>
      <c r="BM79" s="1259"/>
      <c r="BN79" s="1259"/>
      <c r="BO79" s="1259"/>
      <c r="BP79" s="1258">
        <v>7.3</v>
      </c>
      <c r="BQ79" s="1258"/>
      <c r="BR79" s="1258"/>
      <c r="BS79" s="1258"/>
      <c r="BT79" s="1258"/>
      <c r="BU79" s="1258"/>
      <c r="BV79" s="1258"/>
      <c r="BW79" s="1258"/>
      <c r="BX79" s="1258">
        <v>7.4</v>
      </c>
      <c r="BY79" s="1258"/>
      <c r="BZ79" s="1258"/>
      <c r="CA79" s="1258"/>
      <c r="CB79" s="1258"/>
      <c r="CC79" s="1258"/>
      <c r="CD79" s="1258"/>
      <c r="CE79" s="1258"/>
      <c r="CF79" s="1258">
        <v>7.5</v>
      </c>
      <c r="CG79" s="1258"/>
      <c r="CH79" s="1258"/>
      <c r="CI79" s="1258"/>
      <c r="CJ79" s="1258"/>
      <c r="CK79" s="1258"/>
      <c r="CL79" s="1258"/>
      <c r="CM79" s="1258"/>
      <c r="CN79" s="1258">
        <v>7.5</v>
      </c>
      <c r="CO79" s="1258"/>
      <c r="CP79" s="1258"/>
      <c r="CQ79" s="1258"/>
      <c r="CR79" s="1258"/>
      <c r="CS79" s="1258"/>
      <c r="CT79" s="1258"/>
      <c r="CU79" s="1258"/>
      <c r="CV79" s="1258">
        <v>7.7</v>
      </c>
      <c r="CW79" s="1258"/>
      <c r="CX79" s="1258"/>
      <c r="CY79" s="1258"/>
      <c r="CZ79" s="1258"/>
      <c r="DA79" s="1258"/>
      <c r="DB79" s="1258"/>
      <c r="DC79" s="1258"/>
    </row>
    <row r="80" spans="2:107" ht="13" x14ac:dyDescent="0.2">
      <c r="B80" s="372"/>
      <c r="G80" s="1253"/>
      <c r="H80" s="1253"/>
      <c r="I80" s="1272"/>
      <c r="J80" s="1272"/>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v78ptW8RMfjGh1vKOCgkkeRaRTQXBPTAsobmGmvWC1zO2cAH5e1foWrkNvmtQpWAil62Sgh8lZZLlHBaUU1QXw==" saltValue="p3yigNLj6yD9uWcF5kDUV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634619-85F4-4BEE-8CA7-0282816B4DA5}">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KULpjA5G3cxt89bkZSEiMgHte3/yHpRF3HxYXOvCIeoTaxK2fTgsSpS573/xFfJ2XRul5sMxGpsP+HIyYfovlw==" saltValue="yl1M2FgxtUdZjxmvhQX1Q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D6BD8-ACA5-4A8D-8F25-82F4EA224DEE}">
  <sheetPr>
    <pageSetUpPr fitToPage="1"/>
  </sheetPr>
  <dimension ref="A1:DR125"/>
  <sheetViews>
    <sheetView showGridLines="0" topLeftCell="A22"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S9DiNehYs1+eBxl2+GmP4UQZMMSsvKYTeTW+dCvXYQdCbiaUixOieSWH8nCqww3WWcqcuw7oiybpSAgudqcOqA==" saltValue="7w/Rp8Pe2phYAnI/0mZru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31198</v>
      </c>
      <c r="E3" s="156"/>
      <c r="F3" s="157">
        <v>268375</v>
      </c>
      <c r="G3" s="158"/>
      <c r="H3" s="159"/>
    </row>
    <row r="4" spans="1:8" x14ac:dyDescent="0.2">
      <c r="A4" s="160"/>
      <c r="B4" s="161"/>
      <c r="C4" s="162"/>
      <c r="D4" s="163">
        <v>27527</v>
      </c>
      <c r="E4" s="164"/>
      <c r="F4" s="165">
        <v>119602</v>
      </c>
      <c r="G4" s="166"/>
      <c r="H4" s="167"/>
    </row>
    <row r="5" spans="1:8" x14ac:dyDescent="0.2">
      <c r="A5" s="148" t="s">
        <v>519</v>
      </c>
      <c r="B5" s="153"/>
      <c r="C5" s="154"/>
      <c r="D5" s="155">
        <v>80072</v>
      </c>
      <c r="E5" s="156"/>
      <c r="F5" s="157">
        <v>301035</v>
      </c>
      <c r="G5" s="158"/>
      <c r="H5" s="159"/>
    </row>
    <row r="6" spans="1:8" x14ac:dyDescent="0.2">
      <c r="A6" s="160"/>
      <c r="B6" s="161"/>
      <c r="C6" s="162"/>
      <c r="D6" s="163">
        <v>52173</v>
      </c>
      <c r="E6" s="164"/>
      <c r="F6" s="165">
        <v>154376</v>
      </c>
      <c r="G6" s="166"/>
      <c r="H6" s="167"/>
    </row>
    <row r="7" spans="1:8" x14ac:dyDescent="0.2">
      <c r="A7" s="148" t="s">
        <v>520</v>
      </c>
      <c r="B7" s="153"/>
      <c r="C7" s="154"/>
      <c r="D7" s="155">
        <v>492995</v>
      </c>
      <c r="E7" s="156"/>
      <c r="F7" s="157">
        <v>277467</v>
      </c>
      <c r="G7" s="158"/>
      <c r="H7" s="159"/>
    </row>
    <row r="8" spans="1:8" x14ac:dyDescent="0.2">
      <c r="A8" s="160"/>
      <c r="B8" s="161"/>
      <c r="C8" s="162"/>
      <c r="D8" s="163">
        <v>62259</v>
      </c>
      <c r="E8" s="164"/>
      <c r="F8" s="165">
        <v>128378</v>
      </c>
      <c r="G8" s="166"/>
      <c r="H8" s="167"/>
    </row>
    <row r="9" spans="1:8" x14ac:dyDescent="0.2">
      <c r="A9" s="148" t="s">
        <v>521</v>
      </c>
      <c r="B9" s="153"/>
      <c r="C9" s="154"/>
      <c r="D9" s="155">
        <v>92847</v>
      </c>
      <c r="E9" s="156"/>
      <c r="F9" s="157">
        <v>282256</v>
      </c>
      <c r="G9" s="158"/>
      <c r="H9" s="159"/>
    </row>
    <row r="10" spans="1:8" x14ac:dyDescent="0.2">
      <c r="A10" s="160"/>
      <c r="B10" s="161"/>
      <c r="C10" s="162"/>
      <c r="D10" s="163">
        <v>78037</v>
      </c>
      <c r="E10" s="164"/>
      <c r="F10" s="165">
        <v>145453</v>
      </c>
      <c r="G10" s="166"/>
      <c r="H10" s="167"/>
    </row>
    <row r="11" spans="1:8" x14ac:dyDescent="0.2">
      <c r="A11" s="148" t="s">
        <v>522</v>
      </c>
      <c r="B11" s="153"/>
      <c r="C11" s="154"/>
      <c r="D11" s="155">
        <v>75417</v>
      </c>
      <c r="E11" s="156"/>
      <c r="F11" s="157">
        <v>295341</v>
      </c>
      <c r="G11" s="158"/>
      <c r="H11" s="159"/>
    </row>
    <row r="12" spans="1:8" x14ac:dyDescent="0.2">
      <c r="A12" s="160"/>
      <c r="B12" s="161"/>
      <c r="C12" s="168"/>
      <c r="D12" s="163">
        <v>54507</v>
      </c>
      <c r="E12" s="164"/>
      <c r="F12" s="165">
        <v>137402</v>
      </c>
      <c r="G12" s="166"/>
      <c r="H12" s="167"/>
    </row>
    <row r="13" spans="1:8" x14ac:dyDescent="0.2">
      <c r="A13" s="148"/>
      <c r="B13" s="153"/>
      <c r="C13" s="169"/>
      <c r="D13" s="170">
        <v>154506</v>
      </c>
      <c r="E13" s="171"/>
      <c r="F13" s="172">
        <v>284895</v>
      </c>
      <c r="G13" s="173"/>
      <c r="H13" s="159"/>
    </row>
    <row r="14" spans="1:8" x14ac:dyDescent="0.2">
      <c r="A14" s="160"/>
      <c r="B14" s="161"/>
      <c r="C14" s="162"/>
      <c r="D14" s="163">
        <v>54901</v>
      </c>
      <c r="E14" s="164"/>
      <c r="F14" s="165">
        <v>137042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5.05</v>
      </c>
      <c r="C19" s="174">
        <f>ROUND(VALUE(SUBSTITUTE(実質収支比率等に係る経年分析!G$48,"▲","-")),2)</f>
        <v>5.66</v>
      </c>
      <c r="D19" s="174">
        <f>ROUND(VALUE(SUBSTITUTE(実質収支比率等に係る経年分析!H$48,"▲","-")),2)</f>
        <v>8.3000000000000007</v>
      </c>
      <c r="E19" s="174">
        <f>ROUND(VALUE(SUBSTITUTE(実質収支比率等に係る経年分析!I$48,"▲","-")),2)</f>
        <v>8.17</v>
      </c>
      <c r="F19" s="174">
        <f>ROUND(VALUE(SUBSTITUTE(実質収支比率等に係る経年分析!J$48,"▲","-")),2)</f>
        <v>8.36</v>
      </c>
    </row>
    <row r="20" spans="1:11" x14ac:dyDescent="0.2">
      <c r="A20" s="174" t="s">
        <v>53</v>
      </c>
      <c r="B20" s="174">
        <f>ROUND(VALUE(SUBSTITUTE(実質収支比率等に係る経年分析!F$47,"▲","-")),2)</f>
        <v>12.46</v>
      </c>
      <c r="C20" s="174">
        <f>ROUND(VALUE(SUBSTITUTE(実質収支比率等に係る経年分析!G$47,"▲","-")),2)</f>
        <v>12.26</v>
      </c>
      <c r="D20" s="174">
        <f>ROUND(VALUE(SUBSTITUTE(実質収支比率等に係る経年分析!H$47,"▲","-")),2)</f>
        <v>15.49</v>
      </c>
      <c r="E20" s="174">
        <f>ROUND(VALUE(SUBSTITUTE(実質収支比率等に係る経年分析!I$47,"▲","-")),2)</f>
        <v>15.83</v>
      </c>
      <c r="F20" s="174">
        <f>ROUND(VALUE(SUBSTITUTE(実質収支比率等に係る経年分析!J$47,"▲","-")),2)</f>
        <v>14.71</v>
      </c>
    </row>
    <row r="21" spans="1:11" x14ac:dyDescent="0.2">
      <c r="A21" s="174" t="s">
        <v>54</v>
      </c>
      <c r="B21" s="174">
        <f>IF(ISNUMBER(VALUE(SUBSTITUTE(実質収支比率等に係る経年分析!F$49,"▲","-"))),ROUND(VALUE(SUBSTITUTE(実質収支比率等に係る経年分析!F$49,"▲","-")),2),NA())</f>
        <v>-6.7</v>
      </c>
      <c r="C21" s="174">
        <f>IF(ISNUMBER(VALUE(SUBSTITUTE(実質収支比率等に係る経年分析!G$49,"▲","-"))),ROUND(VALUE(SUBSTITUTE(実質収支比率等に係る経年分析!G$49,"▲","-")),2),NA())</f>
        <v>5.38</v>
      </c>
      <c r="D21" s="174">
        <f>IF(ISNUMBER(VALUE(SUBSTITUTE(実質収支比率等に係る経年分析!H$49,"▲","-"))),ROUND(VALUE(SUBSTITUTE(実質収支比率等に係る経年分析!H$49,"▲","-")),2),NA())</f>
        <v>7.19</v>
      </c>
      <c r="E21" s="174">
        <f>IF(ISNUMBER(VALUE(SUBSTITUTE(実質収支比率等に係る経年分析!I$49,"▲","-"))),ROUND(VALUE(SUBSTITUTE(実質収支比率等に係る経年分析!I$49,"▲","-")),2),NA())</f>
        <v>-0.25</v>
      </c>
      <c r="F21" s="174">
        <f>IF(ISNUMBER(VALUE(SUBSTITUTE(実質収支比率等に係る経年分析!J$49,"▲","-"))),ROUND(VALUE(SUBSTITUTE(実質収支比率等に係る経年分析!J$49,"▲","-")),2),NA())</f>
        <v>-1.01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大潟村後期高齢者医療特別会計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2">
      <c r="A30" s="175" t="str">
        <f>IF(連結実質赤字比率に係る赤字・黒字の構成分析!C$40="",NA(),連結実質赤字比率に係る赤字・黒字の構成分析!C$40)</f>
        <v>大潟村介護保険事業特別会計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1.29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1.1200000000000001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1.19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2">
      <c r="A31" s="175" t="str">
        <f>IF(連結実質赤字比率に係る赤字・黒字の構成分析!C$39="",NA(),連結実質赤字比率に係る赤字・黒字の構成分析!C$39)</f>
        <v>大潟村診療所特別会計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0.25</v>
      </c>
    </row>
    <row r="32" spans="1:11" x14ac:dyDescent="0.2">
      <c r="A32" s="175" t="str">
        <f>IF(連結実質赤字比率に係る赤字・黒字の構成分析!C$38="",NA(),連結実質赤字比率に係る赤字・黒字の構成分析!C$38)</f>
        <v>大潟村国民健康保険事業特別会計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0.26</v>
      </c>
    </row>
    <row r="33" spans="1:16" x14ac:dyDescent="0.2">
      <c r="A33" s="175" t="str">
        <f>IF(連結実質赤字比率に係る赤字・黒字の構成分析!C$37="",NA(),連結実質赤字比率に係る赤字・黒字の構成分析!C$37)</f>
        <v>大潟村公共下水道事業特別会計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0.96</v>
      </c>
    </row>
    <row r="34" spans="1:16" x14ac:dyDescent="0.2">
      <c r="A34" s="175" t="str">
        <f>IF(連結実質赤字比率に係る赤字・黒字の構成分析!C$36="",NA(),連結実質赤字比率に係る赤字・黒字の構成分析!C$36)</f>
        <v>大潟村介護サービス事業特別会計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0.86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1.26</v>
      </c>
    </row>
    <row r="35" spans="1:16" x14ac:dyDescent="0.2">
      <c r="A35" s="175" t="str">
        <f>IF(連結実質赤字比率に係る赤字・黒字の構成分析!C$35="",NA(),連結実質赤字比率に係る赤字・黒字の構成分析!C$35)</f>
        <v>大潟村水道事業特別会計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0.54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1.1000000000000001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0.76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2.0299999999999998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4.83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5.34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7.77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7.55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213</v>
      </c>
      <c r="E42" s="176"/>
      <c r="F42" s="176"/>
      <c r="G42" s="176">
        <f>'実質公債費比率（分子）の構造'!L$52</f>
        <v>213</v>
      </c>
      <c r="H42" s="176"/>
      <c r="I42" s="176"/>
      <c r="J42" s="176">
        <f>'実質公債費比率（分子）の構造'!M$52</f>
        <v>221</v>
      </c>
      <c r="K42" s="176"/>
      <c r="L42" s="176"/>
      <c r="M42" s="176">
        <f>'実質公債費比率（分子）の構造'!N$52</f>
        <v>214</v>
      </c>
      <c r="N42" s="176"/>
      <c r="O42" s="176"/>
      <c r="P42" s="176">
        <f>'実質公債費比率（分子）の構造'!O$52</f>
        <v>205</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63</v>
      </c>
      <c r="B45" s="176">
        <f>'実質公債費比率（分子）の構造'!K$49</f>
        <v>19</v>
      </c>
      <c r="C45" s="176"/>
      <c r="D45" s="176"/>
      <c r="E45" s="176">
        <f>'実質公債費比率（分子）の構造'!L$49</f>
        <v>20</v>
      </c>
      <c r="F45" s="176"/>
      <c r="G45" s="176"/>
      <c r="H45" s="176">
        <f>'実質公債費比率（分子）の構造'!M$49</f>
        <v>21</v>
      </c>
      <c r="I45" s="176"/>
      <c r="J45" s="176"/>
      <c r="K45" s="176">
        <f>'実質公債費比率（分子）の構造'!N$49</f>
        <v>19</v>
      </c>
      <c r="L45" s="176"/>
      <c r="M45" s="176"/>
      <c r="N45" s="176">
        <f>'実質公債費比率（分子）の構造'!O$49</f>
        <v>11</v>
      </c>
      <c r="O45" s="176"/>
      <c r="P45" s="176"/>
    </row>
    <row r="46" spans="1:16" x14ac:dyDescent="0.2">
      <c r="A46" s="176" t="s">
        <v>64</v>
      </c>
      <c r="B46" s="176">
        <f>'実質公債費比率（分子）の構造'!K$48</f>
        <v>9</v>
      </c>
      <c r="C46" s="176"/>
      <c r="D46" s="176"/>
      <c r="E46" s="176">
        <f>'実質公債費比率（分子）の構造'!L$48</f>
        <v>34</v>
      </c>
      <c r="F46" s="176"/>
      <c r="G46" s="176"/>
      <c r="H46" s="176">
        <f>'実質公債費比率（分子）の構造'!M$48</f>
        <v>18</v>
      </c>
      <c r="I46" s="176"/>
      <c r="J46" s="176"/>
      <c r="K46" s="176">
        <f>'実質公債費比率（分子）の構造'!N$48</f>
        <v>8</v>
      </c>
      <c r="L46" s="176"/>
      <c r="M46" s="176"/>
      <c r="N46" s="176">
        <f>'実質公債費比率（分子）の構造'!O$48</f>
        <v>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343</v>
      </c>
      <c r="C49" s="176"/>
      <c r="D49" s="176"/>
      <c r="E49" s="176">
        <f>'実質公債費比率（分子）の構造'!L$45</f>
        <v>348</v>
      </c>
      <c r="F49" s="176"/>
      <c r="G49" s="176"/>
      <c r="H49" s="176">
        <f>'実質公債費比率（分子）の構造'!M$45</f>
        <v>346</v>
      </c>
      <c r="I49" s="176"/>
      <c r="J49" s="176"/>
      <c r="K49" s="176">
        <f>'実質公債費比率（分子）の構造'!N$45</f>
        <v>343</v>
      </c>
      <c r="L49" s="176"/>
      <c r="M49" s="176"/>
      <c r="N49" s="176">
        <f>'実質公債費比率（分子）の構造'!O$45</f>
        <v>326</v>
      </c>
      <c r="O49" s="176"/>
      <c r="P49" s="176"/>
    </row>
    <row r="50" spans="1:16" x14ac:dyDescent="0.2">
      <c r="A50" s="176" t="s">
        <v>67</v>
      </c>
      <c r="B50" s="176" t="e">
        <f>NA()</f>
        <v>#N/A</v>
      </c>
      <c r="C50" s="176">
        <f>IF(ISNUMBER('実質公債費比率（分子）の構造'!K$53),'実質公債費比率（分子）の構造'!K$53,NA())</f>
        <v>158</v>
      </c>
      <c r="D50" s="176" t="e">
        <f>NA()</f>
        <v>#N/A</v>
      </c>
      <c r="E50" s="176" t="e">
        <f>NA()</f>
        <v>#N/A</v>
      </c>
      <c r="F50" s="176">
        <f>IF(ISNUMBER('実質公債費比率（分子）の構造'!L$53),'実質公債費比率（分子）の構造'!L$53,NA())</f>
        <v>189</v>
      </c>
      <c r="G50" s="176" t="e">
        <f>NA()</f>
        <v>#N/A</v>
      </c>
      <c r="H50" s="176" t="e">
        <f>NA()</f>
        <v>#N/A</v>
      </c>
      <c r="I50" s="176">
        <f>IF(ISNUMBER('実質公債費比率（分子）の構造'!M$53),'実質公債費比率（分子）の構造'!M$53,NA())</f>
        <v>164</v>
      </c>
      <c r="J50" s="176" t="e">
        <f>NA()</f>
        <v>#N/A</v>
      </c>
      <c r="K50" s="176" t="e">
        <f>NA()</f>
        <v>#N/A</v>
      </c>
      <c r="L50" s="176">
        <f>IF(ISNUMBER('実質公債費比率（分子）の構造'!N$53),'実質公債費比率（分子）の構造'!N$53,NA())</f>
        <v>156</v>
      </c>
      <c r="M50" s="176" t="e">
        <f>NA()</f>
        <v>#N/A</v>
      </c>
      <c r="N50" s="176" t="e">
        <f>NA()</f>
        <v>#N/A</v>
      </c>
      <c r="O50" s="176">
        <f>IF(ISNUMBER('実質公債費比率（分子）の構造'!O$53),'実質公債費比率（分子）の構造'!O$53,NA())</f>
        <v>141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2607</v>
      </c>
      <c r="E56" s="175"/>
      <c r="F56" s="175"/>
      <c r="G56" s="175">
        <f>'将来負担比率（分子）の構造'!J$52</f>
        <v>2555</v>
      </c>
      <c r="H56" s="175"/>
      <c r="I56" s="175"/>
      <c r="J56" s="175">
        <f>'将来負担比率（分子）の構造'!K$52</f>
        <v>2470</v>
      </c>
      <c r="K56" s="175"/>
      <c r="L56" s="175"/>
      <c r="M56" s="175">
        <f>'将来負担比率（分子）の構造'!L$52</f>
        <v>2324</v>
      </c>
      <c r="N56" s="175"/>
      <c r="O56" s="175"/>
      <c r="P56" s="175">
        <f>'将来負担比率（分子）の構造'!M$52</f>
        <v>2186</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976</v>
      </c>
      <c r="E58" s="175"/>
      <c r="F58" s="175"/>
      <c r="G58" s="175">
        <f>'将来負担比率（分子）の構造'!J$50</f>
        <v>1020</v>
      </c>
      <c r="H58" s="175"/>
      <c r="I58" s="175"/>
      <c r="J58" s="175">
        <f>'将来負担比率（分子）の構造'!K$50</f>
        <v>1341</v>
      </c>
      <c r="K58" s="175"/>
      <c r="L58" s="175"/>
      <c r="M58" s="175">
        <f>'将来負担比率（分子）の構造'!L$50</f>
        <v>1411</v>
      </c>
      <c r="N58" s="175"/>
      <c r="O58" s="175"/>
      <c r="P58" s="175">
        <f>'将来負担比率（分子）の構造'!M$50</f>
        <v>1288</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271</v>
      </c>
      <c r="C62" s="175"/>
      <c r="D62" s="175"/>
      <c r="E62" s="175">
        <f>'将来負担比率（分子）の構造'!J$45</f>
        <v>267</v>
      </c>
      <c r="F62" s="175"/>
      <c r="G62" s="175"/>
      <c r="H62" s="175">
        <f>'将来負担比率（分子）の構造'!K$45</f>
        <v>234</v>
      </c>
      <c r="I62" s="175"/>
      <c r="J62" s="175"/>
      <c r="K62" s="175">
        <f>'将来負担比率（分子）の構造'!L$45</f>
        <v>246</v>
      </c>
      <c r="L62" s="175"/>
      <c r="M62" s="175"/>
      <c r="N62" s="175">
        <f>'将来負担比率（分子）の構造'!M$45</f>
        <v>255</v>
      </c>
      <c r="O62" s="175"/>
      <c r="P62" s="175"/>
    </row>
    <row r="63" spans="1:16" x14ac:dyDescent="0.2">
      <c r="A63" s="175" t="s">
        <v>34</v>
      </c>
      <c r="B63" s="175">
        <f>'将来負担比率（分子）の構造'!I$44</f>
        <v>101</v>
      </c>
      <c r="C63" s="175"/>
      <c r="D63" s="175"/>
      <c r="E63" s="175">
        <f>'将来負担比率（分子）の構造'!J$44</f>
        <v>76</v>
      </c>
      <c r="F63" s="175"/>
      <c r="G63" s="175"/>
      <c r="H63" s="175">
        <f>'将来負担比率（分子）の構造'!K$44</f>
        <v>50</v>
      </c>
      <c r="I63" s="175"/>
      <c r="J63" s="175"/>
      <c r="K63" s="175">
        <f>'将来負担比率（分子）の構造'!L$44</f>
        <v>27</v>
      </c>
      <c r="L63" s="175"/>
      <c r="M63" s="175"/>
      <c r="N63" s="175">
        <f>'将来負担比率（分子）の構造'!M$44</f>
        <v>18</v>
      </c>
      <c r="O63" s="175"/>
      <c r="P63" s="175"/>
    </row>
    <row r="64" spans="1:16" x14ac:dyDescent="0.2">
      <c r="A64" s="175" t="s">
        <v>33</v>
      </c>
      <c r="B64" s="175">
        <f>'将来負担比率（分子）の構造'!I$43</f>
        <v>145</v>
      </c>
      <c r="C64" s="175"/>
      <c r="D64" s="175"/>
      <c r="E64" s="175">
        <f>'将来負担比率（分子）の構造'!J$43</f>
        <v>159</v>
      </c>
      <c r="F64" s="175"/>
      <c r="G64" s="175"/>
      <c r="H64" s="175">
        <f>'将来負担比率（分子）の構造'!K$43</f>
        <v>171</v>
      </c>
      <c r="I64" s="175"/>
      <c r="J64" s="175"/>
      <c r="K64" s="175">
        <f>'将来負担比率（分子）の構造'!L$43</f>
        <v>221</v>
      </c>
      <c r="L64" s="175"/>
      <c r="M64" s="175"/>
      <c r="N64" s="175">
        <f>'将来負担比率（分子）の構造'!M$43</f>
        <v>244</v>
      </c>
      <c r="O64" s="175"/>
      <c r="P64" s="175"/>
    </row>
    <row r="65" spans="1:16" x14ac:dyDescent="0.2">
      <c r="A65" s="175" t="s">
        <v>32</v>
      </c>
      <c r="B65" s="175">
        <f>'将来負担比率（分子）の構造'!I$42</f>
        <v>1</v>
      </c>
      <c r="C65" s="175"/>
      <c r="D65" s="175"/>
      <c r="E65" s="175">
        <f>'将来負担比率（分子）の構造'!J$42</f>
        <v>1</v>
      </c>
      <c r="F65" s="175"/>
      <c r="G65" s="175"/>
      <c r="H65" s="175">
        <f>'将来負担比率（分子）の構造'!K$42</f>
        <v>1</v>
      </c>
      <c r="I65" s="175"/>
      <c r="J65" s="175"/>
      <c r="K65" s="175">
        <f>'将来負担比率（分子）の構造'!L$42</f>
        <v>0</v>
      </c>
      <c r="L65" s="175"/>
      <c r="M65" s="175"/>
      <c r="N65" s="175">
        <f>'将来負担比率（分子）の構造'!M$42</f>
        <v>0</v>
      </c>
      <c r="O65" s="175"/>
      <c r="P65" s="175"/>
    </row>
    <row r="66" spans="1:16" x14ac:dyDescent="0.2">
      <c r="A66" s="175" t="s">
        <v>31</v>
      </c>
      <c r="B66" s="175">
        <f>'将来負担比率（分子）の構造'!I$41</f>
        <v>3660</v>
      </c>
      <c r="C66" s="175"/>
      <c r="D66" s="175"/>
      <c r="E66" s="175">
        <f>'将来負担比率（分子）の構造'!J$41</f>
        <v>3384</v>
      </c>
      <c r="F66" s="175"/>
      <c r="G66" s="175"/>
      <c r="H66" s="175">
        <f>'将来負担比率（分子）の構造'!K$41</f>
        <v>3261</v>
      </c>
      <c r="I66" s="175"/>
      <c r="J66" s="175"/>
      <c r="K66" s="175">
        <f>'将来負担比率（分子）の構造'!L$41</f>
        <v>3013</v>
      </c>
      <c r="L66" s="175"/>
      <c r="M66" s="175"/>
      <c r="N66" s="175">
        <f>'将来負担比率（分子）の構造'!M$41</f>
        <v>2816</v>
      </c>
      <c r="O66" s="175"/>
      <c r="P66" s="175"/>
    </row>
    <row r="67" spans="1:16" x14ac:dyDescent="0.2">
      <c r="A67" s="175" t="s">
        <v>71</v>
      </c>
      <c r="B67" s="175" t="e">
        <f>NA()</f>
        <v>#N/A</v>
      </c>
      <c r="C67" s="175">
        <f>IF(ISNUMBER('将来負担比率（分子）の構造'!I$53), IF('将来負担比率（分子）の構造'!I$53 &lt; 0, 0, '将来負担比率（分子）の構造'!I$53), NA())</f>
        <v>594</v>
      </c>
      <c r="D67" s="175" t="e">
        <f>NA()</f>
        <v>#N/A</v>
      </c>
      <c r="E67" s="175" t="e">
        <f>NA()</f>
        <v>#N/A</v>
      </c>
      <c r="F67" s="175">
        <f>IF(ISNUMBER('将来負担比率（分子）の構造'!J$53), IF('将来負担比率（分子）の構造'!J$53 &lt; 0, 0, '将来負担比率（分子）の構造'!J$53), NA())</f>
        <v>311</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364</v>
      </c>
      <c r="C72" s="179">
        <f>基金残高に係る経年分析!G55</f>
        <v>365</v>
      </c>
      <c r="D72" s="179">
        <f>基金残高に係る経年分析!H55</f>
        <v>338</v>
      </c>
    </row>
    <row r="73" spans="1:16" x14ac:dyDescent="0.2">
      <c r="A73" s="178" t="s">
        <v>74</v>
      </c>
      <c r="B73" s="179">
        <f>基金残高に係る経年分析!F56</f>
        <v>30</v>
      </c>
      <c r="C73" s="179">
        <f>基金残高に係る経年分析!G56</f>
        <v>31</v>
      </c>
      <c r="D73" s="179">
        <f>基金残高に係る経年分析!H56</f>
        <v>32</v>
      </c>
    </row>
    <row r="74" spans="1:16" x14ac:dyDescent="0.2">
      <c r="A74" s="178" t="s">
        <v>75</v>
      </c>
      <c r="B74" s="179">
        <f>基金残高に係る経年分析!F57</f>
        <v>732</v>
      </c>
      <c r="C74" s="179">
        <f>基金残高に係る経年分析!G57</f>
        <v>849</v>
      </c>
      <c r="D74" s="179">
        <f>基金残高に係る経年分析!H57</f>
        <v>844</v>
      </c>
    </row>
  </sheetData>
  <sheetProtection algorithmName="SHA-512" hashValue="WoGzrdWlAciKpUgKjQxjfop7vONs8GBaCXSdRy1t3dig52TeSrD0KS5032nnJaoK6U941CiRFiSGLwf0ObhiIQ==" saltValue="qhBwTHjAnTTMWgoK3SkG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201</v>
      </c>
      <c r="DI1" s="754"/>
      <c r="DJ1" s="754"/>
      <c r="DK1" s="754"/>
      <c r="DL1" s="754"/>
      <c r="DM1" s="754"/>
      <c r="DN1" s="755"/>
      <c r="DO1" s="214"/>
      <c r="DP1" s="753" t="s">
        <v>202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207</v>
      </c>
      <c r="S4" s="710"/>
      <c r="T4" s="710"/>
      <c r="U4" s="710"/>
      <c r="V4" s="710"/>
      <c r="W4" s="710"/>
      <c r="X4" s="710"/>
      <c r="Y4" s="711"/>
      <c r="Z4" s="709" t="s">
        <v>208</v>
      </c>
      <c r="AA4" s="710"/>
      <c r="AB4" s="710"/>
      <c r="AC4" s="711"/>
      <c r="AD4" s="709" t="s">
        <v>209</v>
      </c>
      <c r="AE4" s="710"/>
      <c r="AF4" s="710"/>
      <c r="AG4" s="710"/>
      <c r="AH4" s="710"/>
      <c r="AI4" s="710"/>
      <c r="AJ4" s="710"/>
      <c r="AK4" s="711"/>
      <c r="AL4" s="709" t="s">
        <v>208</v>
      </c>
      <c r="AM4" s="710"/>
      <c r="AN4" s="710"/>
      <c r="AO4" s="711"/>
      <c r="AP4" s="756" t="s">
        <v>210</v>
      </c>
      <c r="AQ4" s="756"/>
      <c r="AR4" s="756"/>
      <c r="AS4" s="756"/>
      <c r="AT4" s="756"/>
      <c r="AU4" s="756"/>
      <c r="AV4" s="756"/>
      <c r="AW4" s="756"/>
      <c r="AX4" s="756"/>
      <c r="AY4" s="756"/>
      <c r="AZ4" s="756"/>
      <c r="BA4" s="756"/>
      <c r="BB4" s="756"/>
      <c r="BC4" s="756"/>
      <c r="BD4" s="756"/>
      <c r="BE4" s="756"/>
      <c r="BF4" s="756"/>
      <c r="BG4" s="756" t="s">
        <v>211</v>
      </c>
      <c r="BH4" s="756"/>
      <c r="BI4" s="756"/>
      <c r="BJ4" s="756"/>
      <c r="BK4" s="756"/>
      <c r="BL4" s="756"/>
      <c r="BM4" s="756"/>
      <c r="BN4" s="756"/>
      <c r="BO4" s="756" t="s">
        <v>208</v>
      </c>
      <c r="BP4" s="756"/>
      <c r="BQ4" s="756"/>
      <c r="BR4" s="756"/>
      <c r="BS4" s="756" t="s">
        <v>212</v>
      </c>
      <c r="BT4" s="756"/>
      <c r="BU4" s="756"/>
      <c r="BV4" s="756"/>
      <c r="BW4" s="756"/>
      <c r="BX4" s="756"/>
      <c r="BY4" s="756"/>
      <c r="BZ4" s="756"/>
      <c r="CA4" s="756"/>
      <c r="CB4" s="756"/>
      <c r="CD4" s="709" t="s">
        <v>213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214</v>
      </c>
      <c r="C5" s="716"/>
      <c r="D5" s="716"/>
      <c r="E5" s="716"/>
      <c r="F5" s="716"/>
      <c r="G5" s="716"/>
      <c r="H5" s="716"/>
      <c r="I5" s="716"/>
      <c r="J5" s="716"/>
      <c r="K5" s="716"/>
      <c r="L5" s="716"/>
      <c r="M5" s="716"/>
      <c r="N5" s="716"/>
      <c r="O5" s="716"/>
      <c r="P5" s="716"/>
      <c r="Q5" s="717"/>
      <c r="R5" s="712">
        <v>702241</v>
      </c>
      <c r="S5" s="713"/>
      <c r="T5" s="713"/>
      <c r="U5" s="713"/>
      <c r="V5" s="713"/>
      <c r="W5" s="713"/>
      <c r="X5" s="713"/>
      <c r="Y5" s="738"/>
      <c r="Z5" s="751">
        <v>14.9</v>
      </c>
      <c r="AA5" s="751"/>
      <c r="AB5" s="751"/>
      <c r="AC5" s="751"/>
      <c r="AD5" s="752">
        <v>702241</v>
      </c>
      <c r="AE5" s="752"/>
      <c r="AF5" s="752"/>
      <c r="AG5" s="752"/>
      <c r="AH5" s="752"/>
      <c r="AI5" s="752"/>
      <c r="AJ5" s="752"/>
      <c r="AK5" s="752"/>
      <c r="AL5" s="739">
        <v>30.1</v>
      </c>
      <c r="AM5" s="721"/>
      <c r="AN5" s="721"/>
      <c r="AO5" s="740"/>
      <c r="AP5" s="715" t="s">
        <v>215</v>
      </c>
      <c r="AQ5" s="716"/>
      <c r="AR5" s="716"/>
      <c r="AS5" s="716"/>
      <c r="AT5" s="716"/>
      <c r="AU5" s="716"/>
      <c r="AV5" s="716"/>
      <c r="AW5" s="716"/>
      <c r="AX5" s="716"/>
      <c r="AY5" s="716"/>
      <c r="AZ5" s="716"/>
      <c r="BA5" s="716"/>
      <c r="BB5" s="716"/>
      <c r="BC5" s="716"/>
      <c r="BD5" s="716"/>
      <c r="BE5" s="716"/>
      <c r="BF5" s="717"/>
      <c r="BG5" s="657">
        <v>672372</v>
      </c>
      <c r="BH5" s="658"/>
      <c r="BI5" s="658"/>
      <c r="BJ5" s="658"/>
      <c r="BK5" s="658"/>
      <c r="BL5" s="658"/>
      <c r="BM5" s="658"/>
      <c r="BN5" s="659"/>
      <c r="BO5" s="695">
        <v>95.7</v>
      </c>
      <c r="BP5" s="695"/>
      <c r="BQ5" s="695"/>
      <c r="BR5" s="695"/>
      <c r="BS5" s="696" t="s">
        <v>121</v>
      </c>
      <c r="BT5" s="696"/>
      <c r="BU5" s="696"/>
      <c r="BV5" s="696"/>
      <c r="BW5" s="696"/>
      <c r="BX5" s="696"/>
      <c r="BY5" s="696"/>
      <c r="BZ5" s="696"/>
      <c r="CA5" s="696"/>
      <c r="CB5" s="736"/>
      <c r="CD5" s="709" t="s">
        <v>210</v>
      </c>
      <c r="CE5" s="710"/>
      <c r="CF5" s="710"/>
      <c r="CG5" s="710"/>
      <c r="CH5" s="710"/>
      <c r="CI5" s="710"/>
      <c r="CJ5" s="710"/>
      <c r="CK5" s="710"/>
      <c r="CL5" s="710"/>
      <c r="CM5" s="710"/>
      <c r="CN5" s="710"/>
      <c r="CO5" s="710"/>
      <c r="CP5" s="710"/>
      <c r="CQ5" s="711"/>
      <c r="CR5" s="709" t="s">
        <v>216</v>
      </c>
      <c r="CS5" s="710"/>
      <c r="CT5" s="710"/>
      <c r="CU5" s="710"/>
      <c r="CV5" s="710"/>
      <c r="CW5" s="710"/>
      <c r="CX5" s="710"/>
      <c r="CY5" s="711"/>
      <c r="CZ5" s="709" t="s">
        <v>208</v>
      </c>
      <c r="DA5" s="710"/>
      <c r="DB5" s="710"/>
      <c r="DC5" s="711"/>
      <c r="DD5" s="709" t="s">
        <v>217</v>
      </c>
      <c r="DE5" s="710"/>
      <c r="DF5" s="710"/>
      <c r="DG5" s="710"/>
      <c r="DH5" s="710"/>
      <c r="DI5" s="710"/>
      <c r="DJ5" s="710"/>
      <c r="DK5" s="710"/>
      <c r="DL5" s="710"/>
      <c r="DM5" s="710"/>
      <c r="DN5" s="710"/>
      <c r="DO5" s="710"/>
      <c r="DP5" s="711"/>
      <c r="DQ5" s="709" t="s">
        <v>218</v>
      </c>
      <c r="DR5" s="710"/>
      <c r="DS5" s="710"/>
      <c r="DT5" s="710"/>
      <c r="DU5" s="710"/>
      <c r="DV5" s="710"/>
      <c r="DW5" s="710"/>
      <c r="DX5" s="710"/>
      <c r="DY5" s="710"/>
      <c r="DZ5" s="710"/>
      <c r="EA5" s="710"/>
      <c r="EB5" s="710"/>
      <c r="EC5" s="711"/>
    </row>
    <row r="6" spans="2:143" ht="11.25" customHeight="1" x14ac:dyDescent="0.2">
      <c r="B6" s="654" t="s">
        <v>219</v>
      </c>
      <c r="C6" s="655"/>
      <c r="D6" s="655"/>
      <c r="E6" s="655"/>
      <c r="F6" s="655"/>
      <c r="G6" s="655"/>
      <c r="H6" s="655"/>
      <c r="I6" s="655"/>
      <c r="J6" s="655"/>
      <c r="K6" s="655"/>
      <c r="L6" s="655"/>
      <c r="M6" s="655"/>
      <c r="N6" s="655"/>
      <c r="O6" s="655"/>
      <c r="P6" s="655"/>
      <c r="Q6" s="656"/>
      <c r="R6" s="657">
        <v>94279</v>
      </c>
      <c r="S6" s="658"/>
      <c r="T6" s="658"/>
      <c r="U6" s="658"/>
      <c r="V6" s="658"/>
      <c r="W6" s="658"/>
      <c r="X6" s="658"/>
      <c r="Y6" s="659"/>
      <c r="Z6" s="695">
        <v>2</v>
      </c>
      <c r="AA6" s="695"/>
      <c r="AB6" s="695"/>
      <c r="AC6" s="695"/>
      <c r="AD6" s="696">
        <v>94279</v>
      </c>
      <c r="AE6" s="696"/>
      <c r="AF6" s="696"/>
      <c r="AG6" s="696"/>
      <c r="AH6" s="696"/>
      <c r="AI6" s="696"/>
      <c r="AJ6" s="696"/>
      <c r="AK6" s="696"/>
      <c r="AL6" s="660">
        <v>4</v>
      </c>
      <c r="AM6" s="661"/>
      <c r="AN6" s="661"/>
      <c r="AO6" s="697"/>
      <c r="AP6" s="654" t="s">
        <v>220</v>
      </c>
      <c r="AQ6" s="655"/>
      <c r="AR6" s="655"/>
      <c r="AS6" s="655"/>
      <c r="AT6" s="655"/>
      <c r="AU6" s="655"/>
      <c r="AV6" s="655"/>
      <c r="AW6" s="655"/>
      <c r="AX6" s="655"/>
      <c r="AY6" s="655"/>
      <c r="AZ6" s="655"/>
      <c r="BA6" s="655"/>
      <c r="BB6" s="655"/>
      <c r="BC6" s="655"/>
      <c r="BD6" s="655"/>
      <c r="BE6" s="655"/>
      <c r="BF6" s="656"/>
      <c r="BG6" s="657">
        <v>672372</v>
      </c>
      <c r="BH6" s="658"/>
      <c r="BI6" s="658"/>
      <c r="BJ6" s="658"/>
      <c r="BK6" s="658"/>
      <c r="BL6" s="658"/>
      <c r="BM6" s="658"/>
      <c r="BN6" s="659"/>
      <c r="BO6" s="695">
        <v>95.7</v>
      </c>
      <c r="BP6" s="695"/>
      <c r="BQ6" s="695"/>
      <c r="BR6" s="695"/>
      <c r="BS6" s="696" t="s">
        <v>121</v>
      </c>
      <c r="BT6" s="696"/>
      <c r="BU6" s="696"/>
      <c r="BV6" s="696"/>
      <c r="BW6" s="696"/>
      <c r="BX6" s="696"/>
      <c r="BY6" s="696"/>
      <c r="BZ6" s="696"/>
      <c r="CA6" s="696"/>
      <c r="CB6" s="736"/>
      <c r="CD6" s="715" t="s">
        <v>221</v>
      </c>
      <c r="CE6" s="716"/>
      <c r="CF6" s="716"/>
      <c r="CG6" s="716"/>
      <c r="CH6" s="716"/>
      <c r="CI6" s="716"/>
      <c r="CJ6" s="716"/>
      <c r="CK6" s="716"/>
      <c r="CL6" s="716"/>
      <c r="CM6" s="716"/>
      <c r="CN6" s="716"/>
      <c r="CO6" s="716"/>
      <c r="CP6" s="716"/>
      <c r="CQ6" s="717"/>
      <c r="CR6" s="657">
        <v>62869</v>
      </c>
      <c r="CS6" s="658"/>
      <c r="CT6" s="658"/>
      <c r="CU6" s="658"/>
      <c r="CV6" s="658"/>
      <c r="CW6" s="658"/>
      <c r="CX6" s="658"/>
      <c r="CY6" s="659"/>
      <c r="CZ6" s="739">
        <v>1.4</v>
      </c>
      <c r="DA6" s="721"/>
      <c r="DB6" s="721"/>
      <c r="DC6" s="741"/>
      <c r="DD6" s="663" t="s">
        <v>121</v>
      </c>
      <c r="DE6" s="658"/>
      <c r="DF6" s="658"/>
      <c r="DG6" s="658"/>
      <c r="DH6" s="658"/>
      <c r="DI6" s="658"/>
      <c r="DJ6" s="658"/>
      <c r="DK6" s="658"/>
      <c r="DL6" s="658"/>
      <c r="DM6" s="658"/>
      <c r="DN6" s="658"/>
      <c r="DO6" s="658"/>
      <c r="DP6" s="659"/>
      <c r="DQ6" s="663">
        <v>62565</v>
      </c>
      <c r="DR6" s="658"/>
      <c r="DS6" s="658"/>
      <c r="DT6" s="658"/>
      <c r="DU6" s="658"/>
      <c r="DV6" s="658"/>
      <c r="DW6" s="658"/>
      <c r="DX6" s="658"/>
      <c r="DY6" s="658"/>
      <c r="DZ6" s="658"/>
      <c r="EA6" s="658"/>
      <c r="EB6" s="658"/>
      <c r="EC6" s="694"/>
    </row>
    <row r="7" spans="2:143" ht="11.25" customHeight="1" x14ac:dyDescent="0.2">
      <c r="B7" s="654" t="s">
        <v>222</v>
      </c>
      <c r="C7" s="655"/>
      <c r="D7" s="655"/>
      <c r="E7" s="655"/>
      <c r="F7" s="655"/>
      <c r="G7" s="655"/>
      <c r="H7" s="655"/>
      <c r="I7" s="655"/>
      <c r="J7" s="655"/>
      <c r="K7" s="655"/>
      <c r="L7" s="655"/>
      <c r="M7" s="655"/>
      <c r="N7" s="655"/>
      <c r="O7" s="655"/>
      <c r="P7" s="655"/>
      <c r="Q7" s="656"/>
      <c r="R7" s="657">
        <v>173</v>
      </c>
      <c r="S7" s="658"/>
      <c r="T7" s="658"/>
      <c r="U7" s="658"/>
      <c r="V7" s="658"/>
      <c r="W7" s="658"/>
      <c r="X7" s="658"/>
      <c r="Y7" s="659"/>
      <c r="Z7" s="695">
        <v>0</v>
      </c>
      <c r="AA7" s="695"/>
      <c r="AB7" s="695"/>
      <c r="AC7" s="695"/>
      <c r="AD7" s="696">
        <v>173</v>
      </c>
      <c r="AE7" s="696"/>
      <c r="AF7" s="696"/>
      <c r="AG7" s="696"/>
      <c r="AH7" s="696"/>
      <c r="AI7" s="696"/>
      <c r="AJ7" s="696"/>
      <c r="AK7" s="696"/>
      <c r="AL7" s="660">
        <v>0</v>
      </c>
      <c r="AM7" s="661"/>
      <c r="AN7" s="661"/>
      <c r="AO7" s="697"/>
      <c r="AP7" s="654" t="s">
        <v>223</v>
      </c>
      <c r="AQ7" s="655"/>
      <c r="AR7" s="655"/>
      <c r="AS7" s="655"/>
      <c r="AT7" s="655"/>
      <c r="AU7" s="655"/>
      <c r="AV7" s="655"/>
      <c r="AW7" s="655"/>
      <c r="AX7" s="655"/>
      <c r="AY7" s="655"/>
      <c r="AZ7" s="655"/>
      <c r="BA7" s="655"/>
      <c r="BB7" s="655"/>
      <c r="BC7" s="655"/>
      <c r="BD7" s="655"/>
      <c r="BE7" s="655"/>
      <c r="BF7" s="656"/>
      <c r="BG7" s="657">
        <v>217226</v>
      </c>
      <c r="BH7" s="658"/>
      <c r="BI7" s="658"/>
      <c r="BJ7" s="658"/>
      <c r="BK7" s="658"/>
      <c r="BL7" s="658"/>
      <c r="BM7" s="658"/>
      <c r="BN7" s="659"/>
      <c r="BO7" s="695">
        <v>30.9</v>
      </c>
      <c r="BP7" s="695"/>
      <c r="BQ7" s="695"/>
      <c r="BR7" s="695"/>
      <c r="BS7" s="696" t="s">
        <v>121</v>
      </c>
      <c r="BT7" s="696"/>
      <c r="BU7" s="696"/>
      <c r="BV7" s="696"/>
      <c r="BW7" s="696"/>
      <c r="BX7" s="696"/>
      <c r="BY7" s="696"/>
      <c r="BZ7" s="696"/>
      <c r="CA7" s="696"/>
      <c r="CB7" s="736"/>
      <c r="CD7" s="654" t="s">
        <v>224</v>
      </c>
      <c r="CE7" s="655"/>
      <c r="CF7" s="655"/>
      <c r="CG7" s="655"/>
      <c r="CH7" s="655"/>
      <c r="CI7" s="655"/>
      <c r="CJ7" s="655"/>
      <c r="CK7" s="655"/>
      <c r="CL7" s="655"/>
      <c r="CM7" s="655"/>
      <c r="CN7" s="655"/>
      <c r="CO7" s="655"/>
      <c r="CP7" s="655"/>
      <c r="CQ7" s="656"/>
      <c r="CR7" s="657">
        <v>704161</v>
      </c>
      <c r="CS7" s="658"/>
      <c r="CT7" s="658"/>
      <c r="CU7" s="658"/>
      <c r="CV7" s="658"/>
      <c r="CW7" s="658"/>
      <c r="CX7" s="658"/>
      <c r="CY7" s="659"/>
      <c r="CZ7" s="695">
        <v>15.6</v>
      </c>
      <c r="DA7" s="695"/>
      <c r="DB7" s="695"/>
      <c r="DC7" s="695"/>
      <c r="DD7" s="663">
        <v>19382</v>
      </c>
      <c r="DE7" s="658"/>
      <c r="DF7" s="658"/>
      <c r="DG7" s="658"/>
      <c r="DH7" s="658"/>
      <c r="DI7" s="658"/>
      <c r="DJ7" s="658"/>
      <c r="DK7" s="658"/>
      <c r="DL7" s="658"/>
      <c r="DM7" s="658"/>
      <c r="DN7" s="658"/>
      <c r="DO7" s="658"/>
      <c r="DP7" s="659"/>
      <c r="DQ7" s="663">
        <v>611621</v>
      </c>
      <c r="DR7" s="658"/>
      <c r="DS7" s="658"/>
      <c r="DT7" s="658"/>
      <c r="DU7" s="658"/>
      <c r="DV7" s="658"/>
      <c r="DW7" s="658"/>
      <c r="DX7" s="658"/>
      <c r="DY7" s="658"/>
      <c r="DZ7" s="658"/>
      <c r="EA7" s="658"/>
      <c r="EB7" s="658"/>
      <c r="EC7" s="694"/>
    </row>
    <row r="8" spans="2:143" ht="11.25" customHeight="1" x14ac:dyDescent="0.2">
      <c r="B8" s="654" t="s">
        <v>225</v>
      </c>
      <c r="C8" s="655"/>
      <c r="D8" s="655"/>
      <c r="E8" s="655"/>
      <c r="F8" s="655"/>
      <c r="G8" s="655"/>
      <c r="H8" s="655"/>
      <c r="I8" s="655"/>
      <c r="J8" s="655"/>
      <c r="K8" s="655"/>
      <c r="L8" s="655"/>
      <c r="M8" s="655"/>
      <c r="N8" s="655"/>
      <c r="O8" s="655"/>
      <c r="P8" s="655"/>
      <c r="Q8" s="656"/>
      <c r="R8" s="657">
        <v>1935</v>
      </c>
      <c r="S8" s="658"/>
      <c r="T8" s="658"/>
      <c r="U8" s="658"/>
      <c r="V8" s="658"/>
      <c r="W8" s="658"/>
      <c r="X8" s="658"/>
      <c r="Y8" s="659"/>
      <c r="Z8" s="695">
        <v>0</v>
      </c>
      <c r="AA8" s="695"/>
      <c r="AB8" s="695"/>
      <c r="AC8" s="695"/>
      <c r="AD8" s="696">
        <v>1935</v>
      </c>
      <c r="AE8" s="696"/>
      <c r="AF8" s="696"/>
      <c r="AG8" s="696"/>
      <c r="AH8" s="696"/>
      <c r="AI8" s="696"/>
      <c r="AJ8" s="696"/>
      <c r="AK8" s="696"/>
      <c r="AL8" s="660">
        <v>0.1</v>
      </c>
      <c r="AM8" s="661"/>
      <c r="AN8" s="661"/>
      <c r="AO8" s="697"/>
      <c r="AP8" s="654" t="s">
        <v>226</v>
      </c>
      <c r="AQ8" s="655"/>
      <c r="AR8" s="655"/>
      <c r="AS8" s="655"/>
      <c r="AT8" s="655"/>
      <c r="AU8" s="655"/>
      <c r="AV8" s="655"/>
      <c r="AW8" s="655"/>
      <c r="AX8" s="655"/>
      <c r="AY8" s="655"/>
      <c r="AZ8" s="655"/>
      <c r="BA8" s="655"/>
      <c r="BB8" s="655"/>
      <c r="BC8" s="655"/>
      <c r="BD8" s="655"/>
      <c r="BE8" s="655"/>
      <c r="BF8" s="656"/>
      <c r="BG8" s="657">
        <v>6258</v>
      </c>
      <c r="BH8" s="658"/>
      <c r="BI8" s="658"/>
      <c r="BJ8" s="658"/>
      <c r="BK8" s="658"/>
      <c r="BL8" s="658"/>
      <c r="BM8" s="658"/>
      <c r="BN8" s="659"/>
      <c r="BO8" s="695">
        <v>0.9</v>
      </c>
      <c r="BP8" s="695"/>
      <c r="BQ8" s="695"/>
      <c r="BR8" s="695"/>
      <c r="BS8" s="696" t="s">
        <v>121</v>
      </c>
      <c r="BT8" s="696"/>
      <c r="BU8" s="696"/>
      <c r="BV8" s="696"/>
      <c r="BW8" s="696"/>
      <c r="BX8" s="696"/>
      <c r="BY8" s="696"/>
      <c r="BZ8" s="696"/>
      <c r="CA8" s="696"/>
      <c r="CB8" s="736"/>
      <c r="CD8" s="654" t="s">
        <v>227</v>
      </c>
      <c r="CE8" s="655"/>
      <c r="CF8" s="655"/>
      <c r="CG8" s="655"/>
      <c r="CH8" s="655"/>
      <c r="CI8" s="655"/>
      <c r="CJ8" s="655"/>
      <c r="CK8" s="655"/>
      <c r="CL8" s="655"/>
      <c r="CM8" s="655"/>
      <c r="CN8" s="655"/>
      <c r="CO8" s="655"/>
      <c r="CP8" s="655"/>
      <c r="CQ8" s="656"/>
      <c r="CR8" s="657">
        <v>599357</v>
      </c>
      <c r="CS8" s="658"/>
      <c r="CT8" s="658"/>
      <c r="CU8" s="658"/>
      <c r="CV8" s="658"/>
      <c r="CW8" s="658"/>
      <c r="CX8" s="658"/>
      <c r="CY8" s="659"/>
      <c r="CZ8" s="695">
        <v>13.3</v>
      </c>
      <c r="DA8" s="695"/>
      <c r="DB8" s="695"/>
      <c r="DC8" s="695"/>
      <c r="DD8" s="663">
        <v>462</v>
      </c>
      <c r="DE8" s="658"/>
      <c r="DF8" s="658"/>
      <c r="DG8" s="658"/>
      <c r="DH8" s="658"/>
      <c r="DI8" s="658"/>
      <c r="DJ8" s="658"/>
      <c r="DK8" s="658"/>
      <c r="DL8" s="658"/>
      <c r="DM8" s="658"/>
      <c r="DN8" s="658"/>
      <c r="DO8" s="658"/>
      <c r="DP8" s="659"/>
      <c r="DQ8" s="663">
        <v>384937</v>
      </c>
      <c r="DR8" s="658"/>
      <c r="DS8" s="658"/>
      <c r="DT8" s="658"/>
      <c r="DU8" s="658"/>
      <c r="DV8" s="658"/>
      <c r="DW8" s="658"/>
      <c r="DX8" s="658"/>
      <c r="DY8" s="658"/>
      <c r="DZ8" s="658"/>
      <c r="EA8" s="658"/>
      <c r="EB8" s="658"/>
      <c r="EC8" s="694"/>
    </row>
    <row r="9" spans="2:143" ht="11.25" customHeight="1" x14ac:dyDescent="0.2">
      <c r="B9" s="654" t="s">
        <v>228</v>
      </c>
      <c r="C9" s="655"/>
      <c r="D9" s="655"/>
      <c r="E9" s="655"/>
      <c r="F9" s="655"/>
      <c r="G9" s="655"/>
      <c r="H9" s="655"/>
      <c r="I9" s="655"/>
      <c r="J9" s="655"/>
      <c r="K9" s="655"/>
      <c r="L9" s="655"/>
      <c r="M9" s="655"/>
      <c r="N9" s="655"/>
      <c r="O9" s="655"/>
      <c r="P9" s="655"/>
      <c r="Q9" s="656"/>
      <c r="R9" s="657">
        <v>2615</v>
      </c>
      <c r="S9" s="658"/>
      <c r="T9" s="658"/>
      <c r="U9" s="658"/>
      <c r="V9" s="658"/>
      <c r="W9" s="658"/>
      <c r="X9" s="658"/>
      <c r="Y9" s="659"/>
      <c r="Z9" s="695">
        <v>0.1</v>
      </c>
      <c r="AA9" s="695"/>
      <c r="AB9" s="695"/>
      <c r="AC9" s="695"/>
      <c r="AD9" s="696">
        <v>2615</v>
      </c>
      <c r="AE9" s="696"/>
      <c r="AF9" s="696"/>
      <c r="AG9" s="696"/>
      <c r="AH9" s="696"/>
      <c r="AI9" s="696"/>
      <c r="AJ9" s="696"/>
      <c r="AK9" s="696"/>
      <c r="AL9" s="660">
        <v>0.1</v>
      </c>
      <c r="AM9" s="661"/>
      <c r="AN9" s="661"/>
      <c r="AO9" s="697"/>
      <c r="AP9" s="654" t="s">
        <v>229</v>
      </c>
      <c r="AQ9" s="655"/>
      <c r="AR9" s="655"/>
      <c r="AS9" s="655"/>
      <c r="AT9" s="655"/>
      <c r="AU9" s="655"/>
      <c r="AV9" s="655"/>
      <c r="AW9" s="655"/>
      <c r="AX9" s="655"/>
      <c r="AY9" s="655"/>
      <c r="AZ9" s="655"/>
      <c r="BA9" s="655"/>
      <c r="BB9" s="655"/>
      <c r="BC9" s="655"/>
      <c r="BD9" s="655"/>
      <c r="BE9" s="655"/>
      <c r="BF9" s="656"/>
      <c r="BG9" s="657">
        <v>194074</v>
      </c>
      <c r="BH9" s="658"/>
      <c r="BI9" s="658"/>
      <c r="BJ9" s="658"/>
      <c r="BK9" s="658"/>
      <c r="BL9" s="658"/>
      <c r="BM9" s="658"/>
      <c r="BN9" s="659"/>
      <c r="BO9" s="695">
        <v>27.6</v>
      </c>
      <c r="BP9" s="695"/>
      <c r="BQ9" s="695"/>
      <c r="BR9" s="695"/>
      <c r="BS9" s="696" t="s">
        <v>121</v>
      </c>
      <c r="BT9" s="696"/>
      <c r="BU9" s="696"/>
      <c r="BV9" s="696"/>
      <c r="BW9" s="696"/>
      <c r="BX9" s="696"/>
      <c r="BY9" s="696"/>
      <c r="BZ9" s="696"/>
      <c r="CA9" s="696"/>
      <c r="CB9" s="736"/>
      <c r="CD9" s="654" t="s">
        <v>230</v>
      </c>
      <c r="CE9" s="655"/>
      <c r="CF9" s="655"/>
      <c r="CG9" s="655"/>
      <c r="CH9" s="655"/>
      <c r="CI9" s="655"/>
      <c r="CJ9" s="655"/>
      <c r="CK9" s="655"/>
      <c r="CL9" s="655"/>
      <c r="CM9" s="655"/>
      <c r="CN9" s="655"/>
      <c r="CO9" s="655"/>
      <c r="CP9" s="655"/>
      <c r="CQ9" s="656"/>
      <c r="CR9" s="657">
        <v>1143197</v>
      </c>
      <c r="CS9" s="658"/>
      <c r="CT9" s="658"/>
      <c r="CU9" s="658"/>
      <c r="CV9" s="658"/>
      <c r="CW9" s="658"/>
      <c r="CX9" s="658"/>
      <c r="CY9" s="659"/>
      <c r="CZ9" s="695">
        <v>25.4</v>
      </c>
      <c r="DA9" s="695"/>
      <c r="DB9" s="695"/>
      <c r="DC9" s="695"/>
      <c r="DD9" s="663">
        <v>719</v>
      </c>
      <c r="DE9" s="658"/>
      <c r="DF9" s="658"/>
      <c r="DG9" s="658"/>
      <c r="DH9" s="658"/>
      <c r="DI9" s="658"/>
      <c r="DJ9" s="658"/>
      <c r="DK9" s="658"/>
      <c r="DL9" s="658"/>
      <c r="DM9" s="658"/>
      <c r="DN9" s="658"/>
      <c r="DO9" s="658"/>
      <c r="DP9" s="659"/>
      <c r="DQ9" s="663">
        <v>234315</v>
      </c>
      <c r="DR9" s="658"/>
      <c r="DS9" s="658"/>
      <c r="DT9" s="658"/>
      <c r="DU9" s="658"/>
      <c r="DV9" s="658"/>
      <c r="DW9" s="658"/>
      <c r="DX9" s="658"/>
      <c r="DY9" s="658"/>
      <c r="DZ9" s="658"/>
      <c r="EA9" s="658"/>
      <c r="EB9" s="658"/>
      <c r="EC9" s="694"/>
    </row>
    <row r="10" spans="2:143" ht="11.25" customHeight="1" x14ac:dyDescent="0.2">
      <c r="B10" s="654" t="s">
        <v>231</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232</v>
      </c>
      <c r="AQ10" s="655"/>
      <c r="AR10" s="655"/>
      <c r="AS10" s="655"/>
      <c r="AT10" s="655"/>
      <c r="AU10" s="655"/>
      <c r="AV10" s="655"/>
      <c r="AW10" s="655"/>
      <c r="AX10" s="655"/>
      <c r="AY10" s="655"/>
      <c r="AZ10" s="655"/>
      <c r="BA10" s="655"/>
      <c r="BB10" s="655"/>
      <c r="BC10" s="655"/>
      <c r="BD10" s="655"/>
      <c r="BE10" s="655"/>
      <c r="BF10" s="656"/>
      <c r="BG10" s="657">
        <v>10225</v>
      </c>
      <c r="BH10" s="658"/>
      <c r="BI10" s="658"/>
      <c r="BJ10" s="658"/>
      <c r="BK10" s="658"/>
      <c r="BL10" s="658"/>
      <c r="BM10" s="658"/>
      <c r="BN10" s="659"/>
      <c r="BO10" s="695">
        <v>1.5</v>
      </c>
      <c r="BP10" s="695"/>
      <c r="BQ10" s="695"/>
      <c r="BR10" s="695"/>
      <c r="BS10" s="696" t="s">
        <v>121</v>
      </c>
      <c r="BT10" s="696"/>
      <c r="BU10" s="696"/>
      <c r="BV10" s="696"/>
      <c r="BW10" s="696"/>
      <c r="BX10" s="696"/>
      <c r="BY10" s="696"/>
      <c r="BZ10" s="696"/>
      <c r="CA10" s="696"/>
      <c r="CB10" s="736"/>
      <c r="CD10" s="654" t="s">
        <v>233</v>
      </c>
      <c r="CE10" s="655"/>
      <c r="CF10" s="655"/>
      <c r="CG10" s="655"/>
      <c r="CH10" s="655"/>
      <c r="CI10" s="655"/>
      <c r="CJ10" s="655"/>
      <c r="CK10" s="655"/>
      <c r="CL10" s="655"/>
      <c r="CM10" s="655"/>
      <c r="CN10" s="655"/>
      <c r="CO10" s="655"/>
      <c r="CP10" s="655"/>
      <c r="CQ10" s="656"/>
      <c r="CR10" s="657" t="s">
        <v>121</v>
      </c>
      <c r="CS10" s="658"/>
      <c r="CT10" s="658"/>
      <c r="CU10" s="658"/>
      <c r="CV10" s="658"/>
      <c r="CW10" s="658"/>
      <c r="CX10" s="658"/>
      <c r="CY10" s="659"/>
      <c r="CZ10" s="695" t="s">
        <v>121</v>
      </c>
      <c r="DA10" s="695"/>
      <c r="DB10" s="695"/>
      <c r="DC10" s="695"/>
      <c r="DD10" s="663" t="s">
        <v>121</v>
      </c>
      <c r="DE10" s="658"/>
      <c r="DF10" s="658"/>
      <c r="DG10" s="658"/>
      <c r="DH10" s="658"/>
      <c r="DI10" s="658"/>
      <c r="DJ10" s="658"/>
      <c r="DK10" s="658"/>
      <c r="DL10" s="658"/>
      <c r="DM10" s="658"/>
      <c r="DN10" s="658"/>
      <c r="DO10" s="658"/>
      <c r="DP10" s="659"/>
      <c r="DQ10" s="663" t="s">
        <v>121</v>
      </c>
      <c r="DR10" s="658"/>
      <c r="DS10" s="658"/>
      <c r="DT10" s="658"/>
      <c r="DU10" s="658"/>
      <c r="DV10" s="658"/>
      <c r="DW10" s="658"/>
      <c r="DX10" s="658"/>
      <c r="DY10" s="658"/>
      <c r="DZ10" s="658"/>
      <c r="EA10" s="658"/>
      <c r="EB10" s="658"/>
      <c r="EC10" s="694"/>
    </row>
    <row r="11" spans="2:143" ht="11.25" customHeight="1" x14ac:dyDescent="0.2">
      <c r="B11" s="654" t="s">
        <v>234</v>
      </c>
      <c r="C11" s="655"/>
      <c r="D11" s="655"/>
      <c r="E11" s="655"/>
      <c r="F11" s="655"/>
      <c r="G11" s="655"/>
      <c r="H11" s="655"/>
      <c r="I11" s="655"/>
      <c r="J11" s="655"/>
      <c r="K11" s="655"/>
      <c r="L11" s="655"/>
      <c r="M11" s="655"/>
      <c r="N11" s="655"/>
      <c r="O11" s="655"/>
      <c r="P11" s="655"/>
      <c r="Q11" s="656"/>
      <c r="R11" s="657">
        <v>80657</v>
      </c>
      <c r="S11" s="658"/>
      <c r="T11" s="658"/>
      <c r="U11" s="658"/>
      <c r="V11" s="658"/>
      <c r="W11" s="658"/>
      <c r="X11" s="658"/>
      <c r="Y11" s="659"/>
      <c r="Z11" s="660">
        <v>1.7</v>
      </c>
      <c r="AA11" s="661"/>
      <c r="AB11" s="661"/>
      <c r="AC11" s="662"/>
      <c r="AD11" s="663">
        <v>80657</v>
      </c>
      <c r="AE11" s="658"/>
      <c r="AF11" s="658"/>
      <c r="AG11" s="658"/>
      <c r="AH11" s="658"/>
      <c r="AI11" s="658"/>
      <c r="AJ11" s="658"/>
      <c r="AK11" s="659"/>
      <c r="AL11" s="660">
        <v>3.5</v>
      </c>
      <c r="AM11" s="661"/>
      <c r="AN11" s="661"/>
      <c r="AO11" s="697"/>
      <c r="AP11" s="654" t="s">
        <v>235</v>
      </c>
      <c r="AQ11" s="655"/>
      <c r="AR11" s="655"/>
      <c r="AS11" s="655"/>
      <c r="AT11" s="655"/>
      <c r="AU11" s="655"/>
      <c r="AV11" s="655"/>
      <c r="AW11" s="655"/>
      <c r="AX11" s="655"/>
      <c r="AY11" s="655"/>
      <c r="AZ11" s="655"/>
      <c r="BA11" s="655"/>
      <c r="BB11" s="655"/>
      <c r="BC11" s="655"/>
      <c r="BD11" s="655"/>
      <c r="BE11" s="655"/>
      <c r="BF11" s="656"/>
      <c r="BG11" s="657">
        <v>6669</v>
      </c>
      <c r="BH11" s="658"/>
      <c r="BI11" s="658"/>
      <c r="BJ11" s="658"/>
      <c r="BK11" s="658"/>
      <c r="BL11" s="658"/>
      <c r="BM11" s="658"/>
      <c r="BN11" s="659"/>
      <c r="BO11" s="695">
        <v>0.9</v>
      </c>
      <c r="BP11" s="695"/>
      <c r="BQ11" s="695"/>
      <c r="BR11" s="695"/>
      <c r="BS11" s="696" t="s">
        <v>121</v>
      </c>
      <c r="BT11" s="696"/>
      <c r="BU11" s="696"/>
      <c r="BV11" s="696"/>
      <c r="BW11" s="696"/>
      <c r="BX11" s="696"/>
      <c r="BY11" s="696"/>
      <c r="BZ11" s="696"/>
      <c r="CA11" s="696"/>
      <c r="CB11" s="736"/>
      <c r="CD11" s="654" t="s">
        <v>236</v>
      </c>
      <c r="CE11" s="655"/>
      <c r="CF11" s="655"/>
      <c r="CG11" s="655"/>
      <c r="CH11" s="655"/>
      <c r="CI11" s="655"/>
      <c r="CJ11" s="655"/>
      <c r="CK11" s="655"/>
      <c r="CL11" s="655"/>
      <c r="CM11" s="655"/>
      <c r="CN11" s="655"/>
      <c r="CO11" s="655"/>
      <c r="CP11" s="655"/>
      <c r="CQ11" s="656"/>
      <c r="CR11" s="657">
        <v>643192</v>
      </c>
      <c r="CS11" s="658"/>
      <c r="CT11" s="658"/>
      <c r="CU11" s="658"/>
      <c r="CV11" s="658"/>
      <c r="CW11" s="658"/>
      <c r="CX11" s="658"/>
      <c r="CY11" s="659"/>
      <c r="CZ11" s="695">
        <v>14.3</v>
      </c>
      <c r="DA11" s="695"/>
      <c r="DB11" s="695"/>
      <c r="DC11" s="695"/>
      <c r="DD11" s="663">
        <v>31248</v>
      </c>
      <c r="DE11" s="658"/>
      <c r="DF11" s="658"/>
      <c r="DG11" s="658"/>
      <c r="DH11" s="658"/>
      <c r="DI11" s="658"/>
      <c r="DJ11" s="658"/>
      <c r="DK11" s="658"/>
      <c r="DL11" s="658"/>
      <c r="DM11" s="658"/>
      <c r="DN11" s="658"/>
      <c r="DO11" s="658"/>
      <c r="DP11" s="659"/>
      <c r="DQ11" s="663">
        <v>226370</v>
      </c>
      <c r="DR11" s="658"/>
      <c r="DS11" s="658"/>
      <c r="DT11" s="658"/>
      <c r="DU11" s="658"/>
      <c r="DV11" s="658"/>
      <c r="DW11" s="658"/>
      <c r="DX11" s="658"/>
      <c r="DY11" s="658"/>
      <c r="DZ11" s="658"/>
      <c r="EA11" s="658"/>
      <c r="EB11" s="658"/>
      <c r="EC11" s="694"/>
    </row>
    <row r="12" spans="2:143" ht="11.25" customHeight="1" x14ac:dyDescent="0.2">
      <c r="B12" s="654" t="s">
        <v>237</v>
      </c>
      <c r="C12" s="655"/>
      <c r="D12" s="655"/>
      <c r="E12" s="655"/>
      <c r="F12" s="655"/>
      <c r="G12" s="655"/>
      <c r="H12" s="655"/>
      <c r="I12" s="655"/>
      <c r="J12" s="655"/>
      <c r="K12" s="655"/>
      <c r="L12" s="655"/>
      <c r="M12" s="655"/>
      <c r="N12" s="655"/>
      <c r="O12" s="655"/>
      <c r="P12" s="655"/>
      <c r="Q12" s="656"/>
      <c r="R12" s="657" t="s">
        <v>121</v>
      </c>
      <c r="S12" s="658"/>
      <c r="T12" s="658"/>
      <c r="U12" s="658"/>
      <c r="V12" s="658"/>
      <c r="W12" s="658"/>
      <c r="X12" s="658"/>
      <c r="Y12" s="659"/>
      <c r="Z12" s="695" t="s">
        <v>121</v>
      </c>
      <c r="AA12" s="695"/>
      <c r="AB12" s="695"/>
      <c r="AC12" s="695"/>
      <c r="AD12" s="696" t="s">
        <v>121</v>
      </c>
      <c r="AE12" s="696"/>
      <c r="AF12" s="696"/>
      <c r="AG12" s="696"/>
      <c r="AH12" s="696"/>
      <c r="AI12" s="696"/>
      <c r="AJ12" s="696"/>
      <c r="AK12" s="696"/>
      <c r="AL12" s="660" t="s">
        <v>121</v>
      </c>
      <c r="AM12" s="661"/>
      <c r="AN12" s="661"/>
      <c r="AO12" s="697"/>
      <c r="AP12" s="654" t="s">
        <v>238</v>
      </c>
      <c r="AQ12" s="655"/>
      <c r="AR12" s="655"/>
      <c r="AS12" s="655"/>
      <c r="AT12" s="655"/>
      <c r="AU12" s="655"/>
      <c r="AV12" s="655"/>
      <c r="AW12" s="655"/>
      <c r="AX12" s="655"/>
      <c r="AY12" s="655"/>
      <c r="AZ12" s="655"/>
      <c r="BA12" s="655"/>
      <c r="BB12" s="655"/>
      <c r="BC12" s="655"/>
      <c r="BD12" s="655"/>
      <c r="BE12" s="655"/>
      <c r="BF12" s="656"/>
      <c r="BG12" s="657">
        <v>404946</v>
      </c>
      <c r="BH12" s="658"/>
      <c r="BI12" s="658"/>
      <c r="BJ12" s="658"/>
      <c r="BK12" s="658"/>
      <c r="BL12" s="658"/>
      <c r="BM12" s="658"/>
      <c r="BN12" s="659"/>
      <c r="BO12" s="695">
        <v>57.7</v>
      </c>
      <c r="BP12" s="695"/>
      <c r="BQ12" s="695"/>
      <c r="BR12" s="695"/>
      <c r="BS12" s="696" t="s">
        <v>121</v>
      </c>
      <c r="BT12" s="696"/>
      <c r="BU12" s="696"/>
      <c r="BV12" s="696"/>
      <c r="BW12" s="696"/>
      <c r="BX12" s="696"/>
      <c r="BY12" s="696"/>
      <c r="BZ12" s="696"/>
      <c r="CA12" s="696"/>
      <c r="CB12" s="736"/>
      <c r="CD12" s="654" t="s">
        <v>239</v>
      </c>
      <c r="CE12" s="655"/>
      <c r="CF12" s="655"/>
      <c r="CG12" s="655"/>
      <c r="CH12" s="655"/>
      <c r="CI12" s="655"/>
      <c r="CJ12" s="655"/>
      <c r="CK12" s="655"/>
      <c r="CL12" s="655"/>
      <c r="CM12" s="655"/>
      <c r="CN12" s="655"/>
      <c r="CO12" s="655"/>
      <c r="CP12" s="655"/>
      <c r="CQ12" s="656"/>
      <c r="CR12" s="657">
        <v>185692</v>
      </c>
      <c r="CS12" s="658"/>
      <c r="CT12" s="658"/>
      <c r="CU12" s="658"/>
      <c r="CV12" s="658"/>
      <c r="CW12" s="658"/>
      <c r="CX12" s="658"/>
      <c r="CY12" s="659"/>
      <c r="CZ12" s="695">
        <v>4.0999999999999996</v>
      </c>
      <c r="DA12" s="695"/>
      <c r="DB12" s="695"/>
      <c r="DC12" s="695"/>
      <c r="DD12" s="663">
        <v>22959</v>
      </c>
      <c r="DE12" s="658"/>
      <c r="DF12" s="658"/>
      <c r="DG12" s="658"/>
      <c r="DH12" s="658"/>
      <c r="DI12" s="658"/>
      <c r="DJ12" s="658"/>
      <c r="DK12" s="658"/>
      <c r="DL12" s="658"/>
      <c r="DM12" s="658"/>
      <c r="DN12" s="658"/>
      <c r="DO12" s="658"/>
      <c r="DP12" s="659"/>
      <c r="DQ12" s="663">
        <v>151666</v>
      </c>
      <c r="DR12" s="658"/>
      <c r="DS12" s="658"/>
      <c r="DT12" s="658"/>
      <c r="DU12" s="658"/>
      <c r="DV12" s="658"/>
      <c r="DW12" s="658"/>
      <c r="DX12" s="658"/>
      <c r="DY12" s="658"/>
      <c r="DZ12" s="658"/>
      <c r="EA12" s="658"/>
      <c r="EB12" s="658"/>
      <c r="EC12" s="694"/>
    </row>
    <row r="13" spans="2:143" ht="11.25" customHeight="1" x14ac:dyDescent="0.2">
      <c r="B13" s="654" t="s">
        <v>240</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241</v>
      </c>
      <c r="AQ13" s="655"/>
      <c r="AR13" s="655"/>
      <c r="AS13" s="655"/>
      <c r="AT13" s="655"/>
      <c r="AU13" s="655"/>
      <c r="AV13" s="655"/>
      <c r="AW13" s="655"/>
      <c r="AX13" s="655"/>
      <c r="AY13" s="655"/>
      <c r="AZ13" s="655"/>
      <c r="BA13" s="655"/>
      <c r="BB13" s="655"/>
      <c r="BC13" s="655"/>
      <c r="BD13" s="655"/>
      <c r="BE13" s="655"/>
      <c r="BF13" s="656"/>
      <c r="BG13" s="657">
        <v>404376</v>
      </c>
      <c r="BH13" s="658"/>
      <c r="BI13" s="658"/>
      <c r="BJ13" s="658"/>
      <c r="BK13" s="658"/>
      <c r="BL13" s="658"/>
      <c r="BM13" s="658"/>
      <c r="BN13" s="659"/>
      <c r="BO13" s="695">
        <v>57.6</v>
      </c>
      <c r="BP13" s="695"/>
      <c r="BQ13" s="695"/>
      <c r="BR13" s="695"/>
      <c r="BS13" s="696" t="s">
        <v>121</v>
      </c>
      <c r="BT13" s="696"/>
      <c r="BU13" s="696"/>
      <c r="BV13" s="696"/>
      <c r="BW13" s="696"/>
      <c r="BX13" s="696"/>
      <c r="BY13" s="696"/>
      <c r="BZ13" s="696"/>
      <c r="CA13" s="696"/>
      <c r="CB13" s="736"/>
      <c r="CD13" s="654" t="s">
        <v>242</v>
      </c>
      <c r="CE13" s="655"/>
      <c r="CF13" s="655"/>
      <c r="CG13" s="655"/>
      <c r="CH13" s="655"/>
      <c r="CI13" s="655"/>
      <c r="CJ13" s="655"/>
      <c r="CK13" s="655"/>
      <c r="CL13" s="655"/>
      <c r="CM13" s="655"/>
      <c r="CN13" s="655"/>
      <c r="CO13" s="655"/>
      <c r="CP13" s="655"/>
      <c r="CQ13" s="656"/>
      <c r="CR13" s="657">
        <v>302745</v>
      </c>
      <c r="CS13" s="658"/>
      <c r="CT13" s="658"/>
      <c r="CU13" s="658"/>
      <c r="CV13" s="658"/>
      <c r="CW13" s="658"/>
      <c r="CX13" s="658"/>
      <c r="CY13" s="659"/>
      <c r="CZ13" s="695">
        <v>6.7</v>
      </c>
      <c r="DA13" s="695"/>
      <c r="DB13" s="695"/>
      <c r="DC13" s="695"/>
      <c r="DD13" s="663">
        <v>112885</v>
      </c>
      <c r="DE13" s="658"/>
      <c r="DF13" s="658"/>
      <c r="DG13" s="658"/>
      <c r="DH13" s="658"/>
      <c r="DI13" s="658"/>
      <c r="DJ13" s="658"/>
      <c r="DK13" s="658"/>
      <c r="DL13" s="658"/>
      <c r="DM13" s="658"/>
      <c r="DN13" s="658"/>
      <c r="DO13" s="658"/>
      <c r="DP13" s="659"/>
      <c r="DQ13" s="663">
        <v>185135</v>
      </c>
      <c r="DR13" s="658"/>
      <c r="DS13" s="658"/>
      <c r="DT13" s="658"/>
      <c r="DU13" s="658"/>
      <c r="DV13" s="658"/>
      <c r="DW13" s="658"/>
      <c r="DX13" s="658"/>
      <c r="DY13" s="658"/>
      <c r="DZ13" s="658"/>
      <c r="EA13" s="658"/>
      <c r="EB13" s="658"/>
      <c r="EC13" s="694"/>
    </row>
    <row r="14" spans="2:143" ht="11.25" customHeight="1" x14ac:dyDescent="0.2">
      <c r="B14" s="654" t="s">
        <v>243</v>
      </c>
      <c r="C14" s="655"/>
      <c r="D14" s="655"/>
      <c r="E14" s="655"/>
      <c r="F14" s="655"/>
      <c r="G14" s="655"/>
      <c r="H14" s="655"/>
      <c r="I14" s="655"/>
      <c r="J14" s="655"/>
      <c r="K14" s="655"/>
      <c r="L14" s="655"/>
      <c r="M14" s="655"/>
      <c r="N14" s="655"/>
      <c r="O14" s="655"/>
      <c r="P14" s="655"/>
      <c r="Q14" s="656"/>
      <c r="R14" s="657">
        <v>481</v>
      </c>
      <c r="S14" s="658"/>
      <c r="T14" s="658"/>
      <c r="U14" s="658"/>
      <c r="V14" s="658"/>
      <c r="W14" s="658"/>
      <c r="X14" s="658"/>
      <c r="Y14" s="659"/>
      <c r="Z14" s="695">
        <v>0</v>
      </c>
      <c r="AA14" s="695"/>
      <c r="AB14" s="695"/>
      <c r="AC14" s="695"/>
      <c r="AD14" s="696">
        <v>481</v>
      </c>
      <c r="AE14" s="696"/>
      <c r="AF14" s="696"/>
      <c r="AG14" s="696"/>
      <c r="AH14" s="696"/>
      <c r="AI14" s="696"/>
      <c r="AJ14" s="696"/>
      <c r="AK14" s="696"/>
      <c r="AL14" s="660">
        <v>0</v>
      </c>
      <c r="AM14" s="661"/>
      <c r="AN14" s="661"/>
      <c r="AO14" s="697"/>
      <c r="AP14" s="654" t="s">
        <v>244</v>
      </c>
      <c r="AQ14" s="655"/>
      <c r="AR14" s="655"/>
      <c r="AS14" s="655"/>
      <c r="AT14" s="655"/>
      <c r="AU14" s="655"/>
      <c r="AV14" s="655"/>
      <c r="AW14" s="655"/>
      <c r="AX14" s="655"/>
      <c r="AY14" s="655"/>
      <c r="AZ14" s="655"/>
      <c r="BA14" s="655"/>
      <c r="BB14" s="655"/>
      <c r="BC14" s="655"/>
      <c r="BD14" s="655"/>
      <c r="BE14" s="655"/>
      <c r="BF14" s="656"/>
      <c r="BG14" s="657">
        <v>19919</v>
      </c>
      <c r="BH14" s="658"/>
      <c r="BI14" s="658"/>
      <c r="BJ14" s="658"/>
      <c r="BK14" s="658"/>
      <c r="BL14" s="658"/>
      <c r="BM14" s="658"/>
      <c r="BN14" s="659"/>
      <c r="BO14" s="695">
        <v>2.8</v>
      </c>
      <c r="BP14" s="695"/>
      <c r="BQ14" s="695"/>
      <c r="BR14" s="695"/>
      <c r="BS14" s="696" t="s">
        <v>121</v>
      </c>
      <c r="BT14" s="696"/>
      <c r="BU14" s="696"/>
      <c r="BV14" s="696"/>
      <c r="BW14" s="696"/>
      <c r="BX14" s="696"/>
      <c r="BY14" s="696"/>
      <c r="BZ14" s="696"/>
      <c r="CA14" s="696"/>
      <c r="CB14" s="736"/>
      <c r="CD14" s="654" t="s">
        <v>245</v>
      </c>
      <c r="CE14" s="655"/>
      <c r="CF14" s="655"/>
      <c r="CG14" s="655"/>
      <c r="CH14" s="655"/>
      <c r="CI14" s="655"/>
      <c r="CJ14" s="655"/>
      <c r="CK14" s="655"/>
      <c r="CL14" s="655"/>
      <c r="CM14" s="655"/>
      <c r="CN14" s="655"/>
      <c r="CO14" s="655"/>
      <c r="CP14" s="655"/>
      <c r="CQ14" s="656"/>
      <c r="CR14" s="657">
        <v>188561</v>
      </c>
      <c r="CS14" s="658"/>
      <c r="CT14" s="658"/>
      <c r="CU14" s="658"/>
      <c r="CV14" s="658"/>
      <c r="CW14" s="658"/>
      <c r="CX14" s="658"/>
      <c r="CY14" s="659"/>
      <c r="CZ14" s="695">
        <v>4.2</v>
      </c>
      <c r="DA14" s="695"/>
      <c r="DB14" s="695"/>
      <c r="DC14" s="695"/>
      <c r="DD14" s="663">
        <v>25102</v>
      </c>
      <c r="DE14" s="658"/>
      <c r="DF14" s="658"/>
      <c r="DG14" s="658"/>
      <c r="DH14" s="658"/>
      <c r="DI14" s="658"/>
      <c r="DJ14" s="658"/>
      <c r="DK14" s="658"/>
      <c r="DL14" s="658"/>
      <c r="DM14" s="658"/>
      <c r="DN14" s="658"/>
      <c r="DO14" s="658"/>
      <c r="DP14" s="659"/>
      <c r="DQ14" s="663">
        <v>169972</v>
      </c>
      <c r="DR14" s="658"/>
      <c r="DS14" s="658"/>
      <c r="DT14" s="658"/>
      <c r="DU14" s="658"/>
      <c r="DV14" s="658"/>
      <c r="DW14" s="658"/>
      <c r="DX14" s="658"/>
      <c r="DY14" s="658"/>
      <c r="DZ14" s="658"/>
      <c r="EA14" s="658"/>
      <c r="EB14" s="658"/>
      <c r="EC14" s="694"/>
    </row>
    <row r="15" spans="2:143" ht="11.25" customHeight="1" x14ac:dyDescent="0.2">
      <c r="B15" s="654" t="s">
        <v>246</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247</v>
      </c>
      <c r="AQ15" s="655"/>
      <c r="AR15" s="655"/>
      <c r="AS15" s="655"/>
      <c r="AT15" s="655"/>
      <c r="AU15" s="655"/>
      <c r="AV15" s="655"/>
      <c r="AW15" s="655"/>
      <c r="AX15" s="655"/>
      <c r="AY15" s="655"/>
      <c r="AZ15" s="655"/>
      <c r="BA15" s="655"/>
      <c r="BB15" s="655"/>
      <c r="BC15" s="655"/>
      <c r="BD15" s="655"/>
      <c r="BE15" s="655"/>
      <c r="BF15" s="656"/>
      <c r="BG15" s="657">
        <v>30281</v>
      </c>
      <c r="BH15" s="658"/>
      <c r="BI15" s="658"/>
      <c r="BJ15" s="658"/>
      <c r="BK15" s="658"/>
      <c r="BL15" s="658"/>
      <c r="BM15" s="658"/>
      <c r="BN15" s="659"/>
      <c r="BO15" s="695">
        <v>4.3</v>
      </c>
      <c r="BP15" s="695"/>
      <c r="BQ15" s="695"/>
      <c r="BR15" s="695"/>
      <c r="BS15" s="696" t="s">
        <v>121</v>
      </c>
      <c r="BT15" s="696"/>
      <c r="BU15" s="696"/>
      <c r="BV15" s="696"/>
      <c r="BW15" s="696"/>
      <c r="BX15" s="696"/>
      <c r="BY15" s="696"/>
      <c r="BZ15" s="696"/>
      <c r="CA15" s="696"/>
      <c r="CB15" s="736"/>
      <c r="CD15" s="654" t="s">
        <v>248</v>
      </c>
      <c r="CE15" s="655"/>
      <c r="CF15" s="655"/>
      <c r="CG15" s="655"/>
      <c r="CH15" s="655"/>
      <c r="CI15" s="655"/>
      <c r="CJ15" s="655"/>
      <c r="CK15" s="655"/>
      <c r="CL15" s="655"/>
      <c r="CM15" s="655"/>
      <c r="CN15" s="655"/>
      <c r="CO15" s="655"/>
      <c r="CP15" s="655"/>
      <c r="CQ15" s="656"/>
      <c r="CR15" s="657">
        <v>353168</v>
      </c>
      <c r="CS15" s="658"/>
      <c r="CT15" s="658"/>
      <c r="CU15" s="658"/>
      <c r="CV15" s="658"/>
      <c r="CW15" s="658"/>
      <c r="CX15" s="658"/>
      <c r="CY15" s="659"/>
      <c r="CZ15" s="695">
        <v>7.8</v>
      </c>
      <c r="DA15" s="695"/>
      <c r="DB15" s="695"/>
      <c r="DC15" s="695"/>
      <c r="DD15" s="663">
        <v>11685</v>
      </c>
      <c r="DE15" s="658"/>
      <c r="DF15" s="658"/>
      <c r="DG15" s="658"/>
      <c r="DH15" s="658"/>
      <c r="DI15" s="658"/>
      <c r="DJ15" s="658"/>
      <c r="DK15" s="658"/>
      <c r="DL15" s="658"/>
      <c r="DM15" s="658"/>
      <c r="DN15" s="658"/>
      <c r="DO15" s="658"/>
      <c r="DP15" s="659"/>
      <c r="DQ15" s="663">
        <v>317669</v>
      </c>
      <c r="DR15" s="658"/>
      <c r="DS15" s="658"/>
      <c r="DT15" s="658"/>
      <c r="DU15" s="658"/>
      <c r="DV15" s="658"/>
      <c r="DW15" s="658"/>
      <c r="DX15" s="658"/>
      <c r="DY15" s="658"/>
      <c r="DZ15" s="658"/>
      <c r="EA15" s="658"/>
      <c r="EB15" s="658"/>
      <c r="EC15" s="694"/>
    </row>
    <row r="16" spans="2:143" ht="11.25" customHeight="1" x14ac:dyDescent="0.2">
      <c r="B16" s="654" t="s">
        <v>249</v>
      </c>
      <c r="C16" s="655"/>
      <c r="D16" s="655"/>
      <c r="E16" s="655"/>
      <c r="F16" s="655"/>
      <c r="G16" s="655"/>
      <c r="H16" s="655"/>
      <c r="I16" s="655"/>
      <c r="J16" s="655"/>
      <c r="K16" s="655"/>
      <c r="L16" s="655"/>
      <c r="M16" s="655"/>
      <c r="N16" s="655"/>
      <c r="O16" s="655"/>
      <c r="P16" s="655"/>
      <c r="Q16" s="656"/>
      <c r="R16" s="657">
        <v>6476</v>
      </c>
      <c r="S16" s="658"/>
      <c r="T16" s="658"/>
      <c r="U16" s="658"/>
      <c r="V16" s="658"/>
      <c r="W16" s="658"/>
      <c r="X16" s="658"/>
      <c r="Y16" s="659"/>
      <c r="Z16" s="695">
        <v>0.1</v>
      </c>
      <c r="AA16" s="695"/>
      <c r="AB16" s="695"/>
      <c r="AC16" s="695"/>
      <c r="AD16" s="696">
        <v>6476</v>
      </c>
      <c r="AE16" s="696"/>
      <c r="AF16" s="696"/>
      <c r="AG16" s="696"/>
      <c r="AH16" s="696"/>
      <c r="AI16" s="696"/>
      <c r="AJ16" s="696"/>
      <c r="AK16" s="696"/>
      <c r="AL16" s="660">
        <v>0.3</v>
      </c>
      <c r="AM16" s="661"/>
      <c r="AN16" s="661"/>
      <c r="AO16" s="697"/>
      <c r="AP16" s="654" t="s">
        <v>250</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6"/>
      <c r="CD16" s="654" t="s">
        <v>251</v>
      </c>
      <c r="CE16" s="655"/>
      <c r="CF16" s="655"/>
      <c r="CG16" s="655"/>
      <c r="CH16" s="655"/>
      <c r="CI16" s="655"/>
      <c r="CJ16" s="655"/>
      <c r="CK16" s="655"/>
      <c r="CL16" s="655"/>
      <c r="CM16" s="655"/>
      <c r="CN16" s="655"/>
      <c r="CO16" s="655"/>
      <c r="CP16" s="655"/>
      <c r="CQ16" s="656"/>
      <c r="CR16" s="657" t="s">
        <v>121</v>
      </c>
      <c r="CS16" s="658"/>
      <c r="CT16" s="658"/>
      <c r="CU16" s="658"/>
      <c r="CV16" s="658"/>
      <c r="CW16" s="658"/>
      <c r="CX16" s="658"/>
      <c r="CY16" s="659"/>
      <c r="CZ16" s="695" t="s">
        <v>121</v>
      </c>
      <c r="DA16" s="695"/>
      <c r="DB16" s="695"/>
      <c r="DC16" s="695"/>
      <c r="DD16" s="663" t="s">
        <v>121</v>
      </c>
      <c r="DE16" s="658"/>
      <c r="DF16" s="658"/>
      <c r="DG16" s="658"/>
      <c r="DH16" s="658"/>
      <c r="DI16" s="658"/>
      <c r="DJ16" s="658"/>
      <c r="DK16" s="658"/>
      <c r="DL16" s="658"/>
      <c r="DM16" s="658"/>
      <c r="DN16" s="658"/>
      <c r="DO16" s="658"/>
      <c r="DP16" s="659"/>
      <c r="DQ16" s="663" t="s">
        <v>121</v>
      </c>
      <c r="DR16" s="658"/>
      <c r="DS16" s="658"/>
      <c r="DT16" s="658"/>
      <c r="DU16" s="658"/>
      <c r="DV16" s="658"/>
      <c r="DW16" s="658"/>
      <c r="DX16" s="658"/>
      <c r="DY16" s="658"/>
      <c r="DZ16" s="658"/>
      <c r="EA16" s="658"/>
      <c r="EB16" s="658"/>
      <c r="EC16" s="694"/>
    </row>
    <row r="17" spans="2:133" ht="11.25" customHeight="1" x14ac:dyDescent="0.2">
      <c r="B17" s="654" t="s">
        <v>252</v>
      </c>
      <c r="C17" s="655"/>
      <c r="D17" s="655"/>
      <c r="E17" s="655"/>
      <c r="F17" s="655"/>
      <c r="G17" s="655"/>
      <c r="H17" s="655"/>
      <c r="I17" s="655"/>
      <c r="J17" s="655"/>
      <c r="K17" s="655"/>
      <c r="L17" s="655"/>
      <c r="M17" s="655"/>
      <c r="N17" s="655"/>
      <c r="O17" s="655"/>
      <c r="P17" s="655"/>
      <c r="Q17" s="656"/>
      <c r="R17" s="657">
        <v>5879</v>
      </c>
      <c r="S17" s="658"/>
      <c r="T17" s="658"/>
      <c r="U17" s="658"/>
      <c r="V17" s="658"/>
      <c r="W17" s="658"/>
      <c r="X17" s="658"/>
      <c r="Y17" s="659"/>
      <c r="Z17" s="695">
        <v>0.1</v>
      </c>
      <c r="AA17" s="695"/>
      <c r="AB17" s="695"/>
      <c r="AC17" s="695"/>
      <c r="AD17" s="696">
        <v>5879</v>
      </c>
      <c r="AE17" s="696"/>
      <c r="AF17" s="696"/>
      <c r="AG17" s="696"/>
      <c r="AH17" s="696"/>
      <c r="AI17" s="696"/>
      <c r="AJ17" s="696"/>
      <c r="AK17" s="696"/>
      <c r="AL17" s="660">
        <v>0.3</v>
      </c>
      <c r="AM17" s="661"/>
      <c r="AN17" s="661"/>
      <c r="AO17" s="697"/>
      <c r="AP17" s="654" t="s">
        <v>253</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6"/>
      <c r="CD17" s="654" t="s">
        <v>254</v>
      </c>
      <c r="CE17" s="655"/>
      <c r="CF17" s="655"/>
      <c r="CG17" s="655"/>
      <c r="CH17" s="655"/>
      <c r="CI17" s="655"/>
      <c r="CJ17" s="655"/>
      <c r="CK17" s="655"/>
      <c r="CL17" s="655"/>
      <c r="CM17" s="655"/>
      <c r="CN17" s="655"/>
      <c r="CO17" s="655"/>
      <c r="CP17" s="655"/>
      <c r="CQ17" s="656"/>
      <c r="CR17" s="657">
        <v>325713</v>
      </c>
      <c r="CS17" s="658"/>
      <c r="CT17" s="658"/>
      <c r="CU17" s="658"/>
      <c r="CV17" s="658"/>
      <c r="CW17" s="658"/>
      <c r="CX17" s="658"/>
      <c r="CY17" s="659"/>
      <c r="CZ17" s="695">
        <v>7.2</v>
      </c>
      <c r="DA17" s="695"/>
      <c r="DB17" s="695"/>
      <c r="DC17" s="695"/>
      <c r="DD17" s="663" t="s">
        <v>121</v>
      </c>
      <c r="DE17" s="658"/>
      <c r="DF17" s="658"/>
      <c r="DG17" s="658"/>
      <c r="DH17" s="658"/>
      <c r="DI17" s="658"/>
      <c r="DJ17" s="658"/>
      <c r="DK17" s="658"/>
      <c r="DL17" s="658"/>
      <c r="DM17" s="658"/>
      <c r="DN17" s="658"/>
      <c r="DO17" s="658"/>
      <c r="DP17" s="659"/>
      <c r="DQ17" s="663">
        <v>325713</v>
      </c>
      <c r="DR17" s="658"/>
      <c r="DS17" s="658"/>
      <c r="DT17" s="658"/>
      <c r="DU17" s="658"/>
      <c r="DV17" s="658"/>
      <c r="DW17" s="658"/>
      <c r="DX17" s="658"/>
      <c r="DY17" s="658"/>
      <c r="DZ17" s="658"/>
      <c r="EA17" s="658"/>
      <c r="EB17" s="658"/>
      <c r="EC17" s="694"/>
    </row>
    <row r="18" spans="2:133" ht="11.25" customHeight="1" x14ac:dyDescent="0.2">
      <c r="B18" s="654" t="s">
        <v>255</v>
      </c>
      <c r="C18" s="655"/>
      <c r="D18" s="655"/>
      <c r="E18" s="655"/>
      <c r="F18" s="655"/>
      <c r="G18" s="655"/>
      <c r="H18" s="655"/>
      <c r="I18" s="655"/>
      <c r="J18" s="655"/>
      <c r="K18" s="655"/>
      <c r="L18" s="655"/>
      <c r="M18" s="655"/>
      <c r="N18" s="655"/>
      <c r="O18" s="655"/>
      <c r="P18" s="655"/>
      <c r="Q18" s="656"/>
      <c r="R18" s="657">
        <v>1274</v>
      </c>
      <c r="S18" s="658"/>
      <c r="T18" s="658"/>
      <c r="U18" s="658"/>
      <c r="V18" s="658"/>
      <c r="W18" s="658"/>
      <c r="X18" s="658"/>
      <c r="Y18" s="659"/>
      <c r="Z18" s="695">
        <v>0</v>
      </c>
      <c r="AA18" s="695"/>
      <c r="AB18" s="695"/>
      <c r="AC18" s="695"/>
      <c r="AD18" s="696">
        <v>1274</v>
      </c>
      <c r="AE18" s="696"/>
      <c r="AF18" s="696"/>
      <c r="AG18" s="696"/>
      <c r="AH18" s="696"/>
      <c r="AI18" s="696"/>
      <c r="AJ18" s="696"/>
      <c r="AK18" s="696"/>
      <c r="AL18" s="660">
        <v>0.1</v>
      </c>
      <c r="AM18" s="661"/>
      <c r="AN18" s="661"/>
      <c r="AO18" s="697"/>
      <c r="AP18" s="654" t="s">
        <v>256</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6"/>
      <c r="CD18" s="654" t="s">
        <v>257</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2">
      <c r="B19" s="654" t="s">
        <v>258</v>
      </c>
      <c r="C19" s="655"/>
      <c r="D19" s="655"/>
      <c r="E19" s="655"/>
      <c r="F19" s="655"/>
      <c r="G19" s="655"/>
      <c r="H19" s="655"/>
      <c r="I19" s="655"/>
      <c r="J19" s="655"/>
      <c r="K19" s="655"/>
      <c r="L19" s="655"/>
      <c r="M19" s="655"/>
      <c r="N19" s="655"/>
      <c r="O19" s="655"/>
      <c r="P19" s="655"/>
      <c r="Q19" s="656"/>
      <c r="R19" s="657">
        <v>1274</v>
      </c>
      <c r="S19" s="658"/>
      <c r="T19" s="658"/>
      <c r="U19" s="658"/>
      <c r="V19" s="658"/>
      <c r="W19" s="658"/>
      <c r="X19" s="658"/>
      <c r="Y19" s="659"/>
      <c r="Z19" s="695">
        <v>0</v>
      </c>
      <c r="AA19" s="695"/>
      <c r="AB19" s="695"/>
      <c r="AC19" s="695"/>
      <c r="AD19" s="696">
        <v>1274</v>
      </c>
      <c r="AE19" s="696"/>
      <c r="AF19" s="696"/>
      <c r="AG19" s="696"/>
      <c r="AH19" s="696"/>
      <c r="AI19" s="696"/>
      <c r="AJ19" s="696"/>
      <c r="AK19" s="696"/>
      <c r="AL19" s="660">
        <v>0.1</v>
      </c>
      <c r="AM19" s="661"/>
      <c r="AN19" s="661"/>
      <c r="AO19" s="697"/>
      <c r="AP19" s="654" t="s">
        <v>259</v>
      </c>
      <c r="AQ19" s="655"/>
      <c r="AR19" s="655"/>
      <c r="AS19" s="655"/>
      <c r="AT19" s="655"/>
      <c r="AU19" s="655"/>
      <c r="AV19" s="655"/>
      <c r="AW19" s="655"/>
      <c r="AX19" s="655"/>
      <c r="AY19" s="655"/>
      <c r="AZ19" s="655"/>
      <c r="BA19" s="655"/>
      <c r="BB19" s="655"/>
      <c r="BC19" s="655"/>
      <c r="BD19" s="655"/>
      <c r="BE19" s="655"/>
      <c r="BF19" s="656"/>
      <c r="BG19" s="657">
        <v>29869</v>
      </c>
      <c r="BH19" s="658"/>
      <c r="BI19" s="658"/>
      <c r="BJ19" s="658"/>
      <c r="BK19" s="658"/>
      <c r="BL19" s="658"/>
      <c r="BM19" s="658"/>
      <c r="BN19" s="659"/>
      <c r="BO19" s="695">
        <v>4.3</v>
      </c>
      <c r="BP19" s="695"/>
      <c r="BQ19" s="695"/>
      <c r="BR19" s="695"/>
      <c r="BS19" s="696" t="s">
        <v>121</v>
      </c>
      <c r="BT19" s="696"/>
      <c r="BU19" s="696"/>
      <c r="BV19" s="696"/>
      <c r="BW19" s="696"/>
      <c r="BX19" s="696"/>
      <c r="BY19" s="696"/>
      <c r="BZ19" s="696"/>
      <c r="CA19" s="696"/>
      <c r="CB19" s="736"/>
      <c r="CD19" s="654" t="s">
        <v>260</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2">
      <c r="B20" s="724" t="s">
        <v>261</v>
      </c>
      <c r="C20" s="725"/>
      <c r="D20" s="725"/>
      <c r="E20" s="725"/>
      <c r="F20" s="725"/>
      <c r="G20" s="725"/>
      <c r="H20" s="725"/>
      <c r="I20" s="725"/>
      <c r="J20" s="725"/>
      <c r="K20" s="725"/>
      <c r="L20" s="725"/>
      <c r="M20" s="725"/>
      <c r="N20" s="725"/>
      <c r="O20" s="725"/>
      <c r="P20" s="725"/>
      <c r="Q20" s="726"/>
      <c r="R20" s="657" t="s">
        <v>121</v>
      </c>
      <c r="S20" s="658"/>
      <c r="T20" s="658"/>
      <c r="U20" s="658"/>
      <c r="V20" s="658"/>
      <c r="W20" s="658"/>
      <c r="X20" s="658"/>
      <c r="Y20" s="659"/>
      <c r="Z20" s="695" t="s">
        <v>121</v>
      </c>
      <c r="AA20" s="695"/>
      <c r="AB20" s="695"/>
      <c r="AC20" s="695"/>
      <c r="AD20" s="696" t="s">
        <v>121</v>
      </c>
      <c r="AE20" s="696"/>
      <c r="AF20" s="696"/>
      <c r="AG20" s="696"/>
      <c r="AH20" s="696"/>
      <c r="AI20" s="696"/>
      <c r="AJ20" s="696"/>
      <c r="AK20" s="696"/>
      <c r="AL20" s="660" t="s">
        <v>121</v>
      </c>
      <c r="AM20" s="661"/>
      <c r="AN20" s="661"/>
      <c r="AO20" s="697"/>
      <c r="AP20" s="654" t="s">
        <v>262</v>
      </c>
      <c r="AQ20" s="655"/>
      <c r="AR20" s="655"/>
      <c r="AS20" s="655"/>
      <c r="AT20" s="655"/>
      <c r="AU20" s="655"/>
      <c r="AV20" s="655"/>
      <c r="AW20" s="655"/>
      <c r="AX20" s="655"/>
      <c r="AY20" s="655"/>
      <c r="AZ20" s="655"/>
      <c r="BA20" s="655"/>
      <c r="BB20" s="655"/>
      <c r="BC20" s="655"/>
      <c r="BD20" s="655"/>
      <c r="BE20" s="655"/>
      <c r="BF20" s="656"/>
      <c r="BG20" s="657">
        <v>29869</v>
      </c>
      <c r="BH20" s="658"/>
      <c r="BI20" s="658"/>
      <c r="BJ20" s="658"/>
      <c r="BK20" s="658"/>
      <c r="BL20" s="658"/>
      <c r="BM20" s="658"/>
      <c r="BN20" s="659"/>
      <c r="BO20" s="695">
        <v>4.3</v>
      </c>
      <c r="BP20" s="695"/>
      <c r="BQ20" s="695"/>
      <c r="BR20" s="695"/>
      <c r="BS20" s="696" t="s">
        <v>121</v>
      </c>
      <c r="BT20" s="696"/>
      <c r="BU20" s="696"/>
      <c r="BV20" s="696"/>
      <c r="BW20" s="696"/>
      <c r="BX20" s="696"/>
      <c r="BY20" s="696"/>
      <c r="BZ20" s="696"/>
      <c r="CA20" s="696"/>
      <c r="CB20" s="736"/>
      <c r="CD20" s="654" t="s">
        <v>263</v>
      </c>
      <c r="CE20" s="655"/>
      <c r="CF20" s="655"/>
      <c r="CG20" s="655"/>
      <c r="CH20" s="655"/>
      <c r="CI20" s="655"/>
      <c r="CJ20" s="655"/>
      <c r="CK20" s="655"/>
      <c r="CL20" s="655"/>
      <c r="CM20" s="655"/>
      <c r="CN20" s="655"/>
      <c r="CO20" s="655"/>
      <c r="CP20" s="655"/>
      <c r="CQ20" s="656"/>
      <c r="CR20" s="657">
        <v>4508655</v>
      </c>
      <c r="CS20" s="658"/>
      <c r="CT20" s="658"/>
      <c r="CU20" s="658"/>
      <c r="CV20" s="658"/>
      <c r="CW20" s="658"/>
      <c r="CX20" s="658"/>
      <c r="CY20" s="659"/>
      <c r="CZ20" s="695">
        <v>100</v>
      </c>
      <c r="DA20" s="695"/>
      <c r="DB20" s="695"/>
      <c r="DC20" s="695"/>
      <c r="DD20" s="663">
        <v>224442</v>
      </c>
      <c r="DE20" s="658"/>
      <c r="DF20" s="658"/>
      <c r="DG20" s="658"/>
      <c r="DH20" s="658"/>
      <c r="DI20" s="658"/>
      <c r="DJ20" s="658"/>
      <c r="DK20" s="658"/>
      <c r="DL20" s="658"/>
      <c r="DM20" s="658"/>
      <c r="DN20" s="658"/>
      <c r="DO20" s="658"/>
      <c r="DP20" s="659"/>
      <c r="DQ20" s="663">
        <v>2669963</v>
      </c>
      <c r="DR20" s="658"/>
      <c r="DS20" s="658"/>
      <c r="DT20" s="658"/>
      <c r="DU20" s="658"/>
      <c r="DV20" s="658"/>
      <c r="DW20" s="658"/>
      <c r="DX20" s="658"/>
      <c r="DY20" s="658"/>
      <c r="DZ20" s="658"/>
      <c r="EA20" s="658"/>
      <c r="EB20" s="658"/>
      <c r="EC20" s="694"/>
    </row>
    <row r="21" spans="2:133" ht="11.25" customHeight="1" x14ac:dyDescent="0.2">
      <c r="B21" s="654" t="s">
        <v>264</v>
      </c>
      <c r="C21" s="655"/>
      <c r="D21" s="655"/>
      <c r="E21" s="655"/>
      <c r="F21" s="655"/>
      <c r="G21" s="655"/>
      <c r="H21" s="655"/>
      <c r="I21" s="655"/>
      <c r="J21" s="655"/>
      <c r="K21" s="655"/>
      <c r="L21" s="655"/>
      <c r="M21" s="655"/>
      <c r="N21" s="655"/>
      <c r="O21" s="655"/>
      <c r="P21" s="655"/>
      <c r="Q21" s="656"/>
      <c r="R21" s="657">
        <v>1510542</v>
      </c>
      <c r="S21" s="658"/>
      <c r="T21" s="658"/>
      <c r="U21" s="658"/>
      <c r="V21" s="658"/>
      <c r="W21" s="658"/>
      <c r="X21" s="658"/>
      <c r="Y21" s="659"/>
      <c r="Z21" s="695">
        <v>32.1</v>
      </c>
      <c r="AA21" s="695"/>
      <c r="AB21" s="695"/>
      <c r="AC21" s="695"/>
      <c r="AD21" s="696">
        <v>1377498</v>
      </c>
      <c r="AE21" s="696"/>
      <c r="AF21" s="696"/>
      <c r="AG21" s="696"/>
      <c r="AH21" s="696"/>
      <c r="AI21" s="696"/>
      <c r="AJ21" s="696"/>
      <c r="AK21" s="696"/>
      <c r="AL21" s="660">
        <v>59.1</v>
      </c>
      <c r="AM21" s="661"/>
      <c r="AN21" s="661"/>
      <c r="AO21" s="697"/>
      <c r="AP21" s="654" t="s">
        <v>265</v>
      </c>
      <c r="AQ21" s="734"/>
      <c r="AR21" s="734"/>
      <c r="AS21" s="734"/>
      <c r="AT21" s="734"/>
      <c r="AU21" s="734"/>
      <c r="AV21" s="734"/>
      <c r="AW21" s="734"/>
      <c r="AX21" s="734"/>
      <c r="AY21" s="734"/>
      <c r="AZ21" s="734"/>
      <c r="BA21" s="734"/>
      <c r="BB21" s="734"/>
      <c r="BC21" s="734"/>
      <c r="BD21" s="734"/>
      <c r="BE21" s="734"/>
      <c r="BF21" s="735"/>
      <c r="BG21" s="657">
        <v>29869</v>
      </c>
      <c r="BH21" s="658"/>
      <c r="BI21" s="658"/>
      <c r="BJ21" s="658"/>
      <c r="BK21" s="658"/>
      <c r="BL21" s="658"/>
      <c r="BM21" s="658"/>
      <c r="BN21" s="659"/>
      <c r="BO21" s="695">
        <v>4.3</v>
      </c>
      <c r="BP21" s="695"/>
      <c r="BQ21" s="695"/>
      <c r="BR21" s="695"/>
      <c r="BS21" s="696" t="s">
        <v>121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266</v>
      </c>
      <c r="C22" s="655"/>
      <c r="D22" s="655"/>
      <c r="E22" s="655"/>
      <c r="F22" s="655"/>
      <c r="G22" s="655"/>
      <c r="H22" s="655"/>
      <c r="I22" s="655"/>
      <c r="J22" s="655"/>
      <c r="K22" s="655"/>
      <c r="L22" s="655"/>
      <c r="M22" s="655"/>
      <c r="N22" s="655"/>
      <c r="O22" s="655"/>
      <c r="P22" s="655"/>
      <c r="Q22" s="656"/>
      <c r="R22" s="657">
        <v>1377498</v>
      </c>
      <c r="S22" s="658"/>
      <c r="T22" s="658"/>
      <c r="U22" s="658"/>
      <c r="V22" s="658"/>
      <c r="W22" s="658"/>
      <c r="X22" s="658"/>
      <c r="Y22" s="659"/>
      <c r="Z22" s="695">
        <v>29.3</v>
      </c>
      <c r="AA22" s="695"/>
      <c r="AB22" s="695"/>
      <c r="AC22" s="695"/>
      <c r="AD22" s="696">
        <v>1377498</v>
      </c>
      <c r="AE22" s="696"/>
      <c r="AF22" s="696"/>
      <c r="AG22" s="696"/>
      <c r="AH22" s="696"/>
      <c r="AI22" s="696"/>
      <c r="AJ22" s="696"/>
      <c r="AK22" s="696"/>
      <c r="AL22" s="660">
        <v>59.1</v>
      </c>
      <c r="AM22" s="661"/>
      <c r="AN22" s="661"/>
      <c r="AO22" s="697"/>
      <c r="AP22" s="654" t="s">
        <v>267</v>
      </c>
      <c r="AQ22" s="734"/>
      <c r="AR22" s="734"/>
      <c r="AS22" s="734"/>
      <c r="AT22" s="734"/>
      <c r="AU22" s="734"/>
      <c r="AV22" s="734"/>
      <c r="AW22" s="734"/>
      <c r="AX22" s="734"/>
      <c r="AY22" s="734"/>
      <c r="AZ22" s="734"/>
      <c r="BA22" s="734"/>
      <c r="BB22" s="734"/>
      <c r="BC22" s="734"/>
      <c r="BD22" s="734"/>
      <c r="BE22" s="734"/>
      <c r="BF22" s="735"/>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6"/>
      <c r="CD22" s="709" t="s">
        <v>268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269</v>
      </c>
      <c r="C23" s="655"/>
      <c r="D23" s="655"/>
      <c r="E23" s="655"/>
      <c r="F23" s="655"/>
      <c r="G23" s="655"/>
      <c r="H23" s="655"/>
      <c r="I23" s="655"/>
      <c r="J23" s="655"/>
      <c r="K23" s="655"/>
      <c r="L23" s="655"/>
      <c r="M23" s="655"/>
      <c r="N23" s="655"/>
      <c r="O23" s="655"/>
      <c r="P23" s="655"/>
      <c r="Q23" s="656"/>
      <c r="R23" s="657">
        <v>133044</v>
      </c>
      <c r="S23" s="658"/>
      <c r="T23" s="658"/>
      <c r="U23" s="658"/>
      <c r="V23" s="658"/>
      <c r="W23" s="658"/>
      <c r="X23" s="658"/>
      <c r="Y23" s="659"/>
      <c r="Z23" s="695">
        <v>2.8</v>
      </c>
      <c r="AA23" s="695"/>
      <c r="AB23" s="695"/>
      <c r="AC23" s="695"/>
      <c r="AD23" s="696" t="s">
        <v>121</v>
      </c>
      <c r="AE23" s="696"/>
      <c r="AF23" s="696"/>
      <c r="AG23" s="696"/>
      <c r="AH23" s="696"/>
      <c r="AI23" s="696"/>
      <c r="AJ23" s="696"/>
      <c r="AK23" s="696"/>
      <c r="AL23" s="660" t="s">
        <v>121</v>
      </c>
      <c r="AM23" s="661"/>
      <c r="AN23" s="661"/>
      <c r="AO23" s="697"/>
      <c r="AP23" s="654" t="s">
        <v>270</v>
      </c>
      <c r="AQ23" s="734"/>
      <c r="AR23" s="734"/>
      <c r="AS23" s="734"/>
      <c r="AT23" s="734"/>
      <c r="AU23" s="734"/>
      <c r="AV23" s="734"/>
      <c r="AW23" s="734"/>
      <c r="AX23" s="734"/>
      <c r="AY23" s="734"/>
      <c r="AZ23" s="734"/>
      <c r="BA23" s="734"/>
      <c r="BB23" s="734"/>
      <c r="BC23" s="734"/>
      <c r="BD23" s="734"/>
      <c r="BE23" s="734"/>
      <c r="BF23" s="735"/>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6"/>
      <c r="CD23" s="709" t="s">
        <v>210</v>
      </c>
      <c r="CE23" s="710"/>
      <c r="CF23" s="710"/>
      <c r="CG23" s="710"/>
      <c r="CH23" s="710"/>
      <c r="CI23" s="710"/>
      <c r="CJ23" s="710"/>
      <c r="CK23" s="710"/>
      <c r="CL23" s="710"/>
      <c r="CM23" s="710"/>
      <c r="CN23" s="710"/>
      <c r="CO23" s="710"/>
      <c r="CP23" s="710"/>
      <c r="CQ23" s="711"/>
      <c r="CR23" s="709" t="s">
        <v>271</v>
      </c>
      <c r="CS23" s="710"/>
      <c r="CT23" s="710"/>
      <c r="CU23" s="710"/>
      <c r="CV23" s="710"/>
      <c r="CW23" s="710"/>
      <c r="CX23" s="710"/>
      <c r="CY23" s="711"/>
      <c r="CZ23" s="709" t="s">
        <v>272</v>
      </c>
      <c r="DA23" s="710"/>
      <c r="DB23" s="710"/>
      <c r="DC23" s="711"/>
      <c r="DD23" s="709" t="s">
        <v>273</v>
      </c>
      <c r="DE23" s="710"/>
      <c r="DF23" s="710"/>
      <c r="DG23" s="710"/>
      <c r="DH23" s="710"/>
      <c r="DI23" s="710"/>
      <c r="DJ23" s="710"/>
      <c r="DK23" s="711"/>
      <c r="DL23" s="747" t="s">
        <v>274</v>
      </c>
      <c r="DM23" s="748"/>
      <c r="DN23" s="748"/>
      <c r="DO23" s="748"/>
      <c r="DP23" s="748"/>
      <c r="DQ23" s="748"/>
      <c r="DR23" s="748"/>
      <c r="DS23" s="748"/>
      <c r="DT23" s="748"/>
      <c r="DU23" s="748"/>
      <c r="DV23" s="749"/>
      <c r="DW23" s="709" t="s">
        <v>275</v>
      </c>
      <c r="DX23" s="710"/>
      <c r="DY23" s="710"/>
      <c r="DZ23" s="710"/>
      <c r="EA23" s="710"/>
      <c r="EB23" s="710"/>
      <c r="EC23" s="711"/>
    </row>
    <row r="24" spans="2:133" ht="11.25" customHeight="1" x14ac:dyDescent="0.2">
      <c r="B24" s="654" t="s">
        <v>276</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277</v>
      </c>
      <c r="AQ24" s="734"/>
      <c r="AR24" s="734"/>
      <c r="AS24" s="734"/>
      <c r="AT24" s="734"/>
      <c r="AU24" s="734"/>
      <c r="AV24" s="734"/>
      <c r="AW24" s="734"/>
      <c r="AX24" s="734"/>
      <c r="AY24" s="734"/>
      <c r="AZ24" s="734"/>
      <c r="BA24" s="734"/>
      <c r="BB24" s="734"/>
      <c r="BC24" s="734"/>
      <c r="BD24" s="734"/>
      <c r="BE24" s="734"/>
      <c r="BF24" s="735"/>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6"/>
      <c r="CD24" s="715" t="s">
        <v>278</v>
      </c>
      <c r="CE24" s="716"/>
      <c r="CF24" s="716"/>
      <c r="CG24" s="716"/>
      <c r="CH24" s="716"/>
      <c r="CI24" s="716"/>
      <c r="CJ24" s="716"/>
      <c r="CK24" s="716"/>
      <c r="CL24" s="716"/>
      <c r="CM24" s="716"/>
      <c r="CN24" s="716"/>
      <c r="CO24" s="716"/>
      <c r="CP24" s="716"/>
      <c r="CQ24" s="717"/>
      <c r="CR24" s="712">
        <v>1107890</v>
      </c>
      <c r="CS24" s="713"/>
      <c r="CT24" s="713"/>
      <c r="CU24" s="713"/>
      <c r="CV24" s="713"/>
      <c r="CW24" s="713"/>
      <c r="CX24" s="713"/>
      <c r="CY24" s="738"/>
      <c r="CZ24" s="739">
        <v>24.6</v>
      </c>
      <c r="DA24" s="721"/>
      <c r="DB24" s="721"/>
      <c r="DC24" s="741"/>
      <c r="DD24" s="737">
        <v>983000</v>
      </c>
      <c r="DE24" s="713"/>
      <c r="DF24" s="713"/>
      <c r="DG24" s="713"/>
      <c r="DH24" s="713"/>
      <c r="DI24" s="713"/>
      <c r="DJ24" s="713"/>
      <c r="DK24" s="738"/>
      <c r="DL24" s="737">
        <v>973649</v>
      </c>
      <c r="DM24" s="713"/>
      <c r="DN24" s="713"/>
      <c r="DO24" s="713"/>
      <c r="DP24" s="713"/>
      <c r="DQ24" s="713"/>
      <c r="DR24" s="713"/>
      <c r="DS24" s="713"/>
      <c r="DT24" s="713"/>
      <c r="DU24" s="713"/>
      <c r="DV24" s="738"/>
      <c r="DW24" s="739">
        <v>41.5</v>
      </c>
      <c r="DX24" s="721"/>
      <c r="DY24" s="721"/>
      <c r="DZ24" s="721"/>
      <c r="EA24" s="721"/>
      <c r="EB24" s="721"/>
      <c r="EC24" s="740"/>
    </row>
    <row r="25" spans="2:133" ht="11.25" customHeight="1" x14ac:dyDescent="0.2">
      <c r="B25" s="654" t="s">
        <v>279</v>
      </c>
      <c r="C25" s="655"/>
      <c r="D25" s="655"/>
      <c r="E25" s="655"/>
      <c r="F25" s="655"/>
      <c r="G25" s="655"/>
      <c r="H25" s="655"/>
      <c r="I25" s="655"/>
      <c r="J25" s="655"/>
      <c r="K25" s="655"/>
      <c r="L25" s="655"/>
      <c r="M25" s="655"/>
      <c r="N25" s="655"/>
      <c r="O25" s="655"/>
      <c r="P25" s="655"/>
      <c r="Q25" s="656"/>
      <c r="R25" s="657">
        <v>2406552</v>
      </c>
      <c r="S25" s="658"/>
      <c r="T25" s="658"/>
      <c r="U25" s="658"/>
      <c r="V25" s="658"/>
      <c r="W25" s="658"/>
      <c r="X25" s="658"/>
      <c r="Y25" s="659"/>
      <c r="Z25" s="695">
        <v>51.1</v>
      </c>
      <c r="AA25" s="695"/>
      <c r="AB25" s="695"/>
      <c r="AC25" s="695"/>
      <c r="AD25" s="696">
        <v>2273508</v>
      </c>
      <c r="AE25" s="696"/>
      <c r="AF25" s="696"/>
      <c r="AG25" s="696"/>
      <c r="AH25" s="696"/>
      <c r="AI25" s="696"/>
      <c r="AJ25" s="696"/>
      <c r="AK25" s="696"/>
      <c r="AL25" s="660">
        <v>97.5</v>
      </c>
      <c r="AM25" s="661"/>
      <c r="AN25" s="661"/>
      <c r="AO25" s="697"/>
      <c r="AP25" s="654" t="s">
        <v>280</v>
      </c>
      <c r="AQ25" s="734"/>
      <c r="AR25" s="734"/>
      <c r="AS25" s="734"/>
      <c r="AT25" s="734"/>
      <c r="AU25" s="734"/>
      <c r="AV25" s="734"/>
      <c r="AW25" s="734"/>
      <c r="AX25" s="734"/>
      <c r="AY25" s="734"/>
      <c r="AZ25" s="734"/>
      <c r="BA25" s="734"/>
      <c r="BB25" s="734"/>
      <c r="BC25" s="734"/>
      <c r="BD25" s="734"/>
      <c r="BE25" s="734"/>
      <c r="BF25" s="735"/>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6"/>
      <c r="CD25" s="654" t="s">
        <v>281</v>
      </c>
      <c r="CE25" s="655"/>
      <c r="CF25" s="655"/>
      <c r="CG25" s="655"/>
      <c r="CH25" s="655"/>
      <c r="CI25" s="655"/>
      <c r="CJ25" s="655"/>
      <c r="CK25" s="655"/>
      <c r="CL25" s="655"/>
      <c r="CM25" s="655"/>
      <c r="CN25" s="655"/>
      <c r="CO25" s="655"/>
      <c r="CP25" s="655"/>
      <c r="CQ25" s="656"/>
      <c r="CR25" s="657">
        <v>637039</v>
      </c>
      <c r="CS25" s="670"/>
      <c r="CT25" s="670"/>
      <c r="CU25" s="670"/>
      <c r="CV25" s="670"/>
      <c r="CW25" s="670"/>
      <c r="CX25" s="670"/>
      <c r="CY25" s="671"/>
      <c r="CZ25" s="660">
        <v>14.1</v>
      </c>
      <c r="DA25" s="672"/>
      <c r="DB25" s="672"/>
      <c r="DC25" s="673"/>
      <c r="DD25" s="663">
        <v>603485</v>
      </c>
      <c r="DE25" s="670"/>
      <c r="DF25" s="670"/>
      <c r="DG25" s="670"/>
      <c r="DH25" s="670"/>
      <c r="DI25" s="670"/>
      <c r="DJ25" s="670"/>
      <c r="DK25" s="671"/>
      <c r="DL25" s="663">
        <v>603485</v>
      </c>
      <c r="DM25" s="670"/>
      <c r="DN25" s="670"/>
      <c r="DO25" s="670"/>
      <c r="DP25" s="670"/>
      <c r="DQ25" s="670"/>
      <c r="DR25" s="670"/>
      <c r="DS25" s="670"/>
      <c r="DT25" s="670"/>
      <c r="DU25" s="670"/>
      <c r="DV25" s="671"/>
      <c r="DW25" s="660">
        <v>25.7</v>
      </c>
      <c r="DX25" s="672"/>
      <c r="DY25" s="672"/>
      <c r="DZ25" s="672"/>
      <c r="EA25" s="672"/>
      <c r="EB25" s="672"/>
      <c r="EC25" s="684"/>
    </row>
    <row r="26" spans="2:133" ht="11.25" customHeight="1" x14ac:dyDescent="0.2">
      <c r="B26" s="654" t="s">
        <v>282</v>
      </c>
      <c r="C26" s="655"/>
      <c r="D26" s="655"/>
      <c r="E26" s="655"/>
      <c r="F26" s="655"/>
      <c r="G26" s="655"/>
      <c r="H26" s="655"/>
      <c r="I26" s="655"/>
      <c r="J26" s="655"/>
      <c r="K26" s="655"/>
      <c r="L26" s="655"/>
      <c r="M26" s="655"/>
      <c r="N26" s="655"/>
      <c r="O26" s="655"/>
      <c r="P26" s="655"/>
      <c r="Q26" s="656"/>
      <c r="R26" s="657">
        <v>785</v>
      </c>
      <c r="S26" s="658"/>
      <c r="T26" s="658"/>
      <c r="U26" s="658"/>
      <c r="V26" s="658"/>
      <c r="W26" s="658"/>
      <c r="X26" s="658"/>
      <c r="Y26" s="659"/>
      <c r="Z26" s="695">
        <v>0</v>
      </c>
      <c r="AA26" s="695"/>
      <c r="AB26" s="695"/>
      <c r="AC26" s="695"/>
      <c r="AD26" s="696">
        <v>785</v>
      </c>
      <c r="AE26" s="696"/>
      <c r="AF26" s="696"/>
      <c r="AG26" s="696"/>
      <c r="AH26" s="696"/>
      <c r="AI26" s="696"/>
      <c r="AJ26" s="696"/>
      <c r="AK26" s="696"/>
      <c r="AL26" s="660">
        <v>0</v>
      </c>
      <c r="AM26" s="661"/>
      <c r="AN26" s="661"/>
      <c r="AO26" s="697"/>
      <c r="AP26" s="654" t="s">
        <v>283</v>
      </c>
      <c r="AQ26" s="734"/>
      <c r="AR26" s="734"/>
      <c r="AS26" s="734"/>
      <c r="AT26" s="734"/>
      <c r="AU26" s="734"/>
      <c r="AV26" s="734"/>
      <c r="AW26" s="734"/>
      <c r="AX26" s="734"/>
      <c r="AY26" s="734"/>
      <c r="AZ26" s="734"/>
      <c r="BA26" s="734"/>
      <c r="BB26" s="734"/>
      <c r="BC26" s="734"/>
      <c r="BD26" s="734"/>
      <c r="BE26" s="734"/>
      <c r="BF26" s="735"/>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6"/>
      <c r="CD26" s="654" t="s">
        <v>284</v>
      </c>
      <c r="CE26" s="655"/>
      <c r="CF26" s="655"/>
      <c r="CG26" s="655"/>
      <c r="CH26" s="655"/>
      <c r="CI26" s="655"/>
      <c r="CJ26" s="655"/>
      <c r="CK26" s="655"/>
      <c r="CL26" s="655"/>
      <c r="CM26" s="655"/>
      <c r="CN26" s="655"/>
      <c r="CO26" s="655"/>
      <c r="CP26" s="655"/>
      <c r="CQ26" s="656"/>
      <c r="CR26" s="657">
        <v>282876</v>
      </c>
      <c r="CS26" s="658"/>
      <c r="CT26" s="658"/>
      <c r="CU26" s="658"/>
      <c r="CV26" s="658"/>
      <c r="CW26" s="658"/>
      <c r="CX26" s="658"/>
      <c r="CY26" s="659"/>
      <c r="CZ26" s="660">
        <v>6.3</v>
      </c>
      <c r="DA26" s="672"/>
      <c r="DB26" s="672"/>
      <c r="DC26" s="673"/>
      <c r="DD26" s="663">
        <v>277274</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2">
      <c r="B27" s="654" t="s">
        <v>285</v>
      </c>
      <c r="C27" s="655"/>
      <c r="D27" s="655"/>
      <c r="E27" s="655"/>
      <c r="F27" s="655"/>
      <c r="G27" s="655"/>
      <c r="H27" s="655"/>
      <c r="I27" s="655"/>
      <c r="J27" s="655"/>
      <c r="K27" s="655"/>
      <c r="L27" s="655"/>
      <c r="M27" s="655"/>
      <c r="N27" s="655"/>
      <c r="O27" s="655"/>
      <c r="P27" s="655"/>
      <c r="Q27" s="656"/>
      <c r="R27" s="657">
        <v>26299</v>
      </c>
      <c r="S27" s="658"/>
      <c r="T27" s="658"/>
      <c r="U27" s="658"/>
      <c r="V27" s="658"/>
      <c r="W27" s="658"/>
      <c r="X27" s="658"/>
      <c r="Y27" s="659"/>
      <c r="Z27" s="695">
        <v>0.6</v>
      </c>
      <c r="AA27" s="695"/>
      <c r="AB27" s="695"/>
      <c r="AC27" s="695"/>
      <c r="AD27" s="696">
        <v>1963</v>
      </c>
      <c r="AE27" s="696"/>
      <c r="AF27" s="696"/>
      <c r="AG27" s="696"/>
      <c r="AH27" s="696"/>
      <c r="AI27" s="696"/>
      <c r="AJ27" s="696"/>
      <c r="AK27" s="696"/>
      <c r="AL27" s="660">
        <v>0.1</v>
      </c>
      <c r="AM27" s="661"/>
      <c r="AN27" s="661"/>
      <c r="AO27" s="697"/>
      <c r="AP27" s="654" t="s">
        <v>286</v>
      </c>
      <c r="AQ27" s="655"/>
      <c r="AR27" s="655"/>
      <c r="AS27" s="655"/>
      <c r="AT27" s="655"/>
      <c r="AU27" s="655"/>
      <c r="AV27" s="655"/>
      <c r="AW27" s="655"/>
      <c r="AX27" s="655"/>
      <c r="AY27" s="655"/>
      <c r="AZ27" s="655"/>
      <c r="BA27" s="655"/>
      <c r="BB27" s="655"/>
      <c r="BC27" s="655"/>
      <c r="BD27" s="655"/>
      <c r="BE27" s="655"/>
      <c r="BF27" s="656"/>
      <c r="BG27" s="657">
        <v>702241</v>
      </c>
      <c r="BH27" s="658"/>
      <c r="BI27" s="658"/>
      <c r="BJ27" s="658"/>
      <c r="BK27" s="658"/>
      <c r="BL27" s="658"/>
      <c r="BM27" s="658"/>
      <c r="BN27" s="659"/>
      <c r="BO27" s="695">
        <v>100</v>
      </c>
      <c r="BP27" s="695"/>
      <c r="BQ27" s="695"/>
      <c r="BR27" s="695"/>
      <c r="BS27" s="696" t="s">
        <v>121</v>
      </c>
      <c r="BT27" s="696"/>
      <c r="BU27" s="696"/>
      <c r="BV27" s="696"/>
      <c r="BW27" s="696"/>
      <c r="BX27" s="696"/>
      <c r="BY27" s="696"/>
      <c r="BZ27" s="696"/>
      <c r="CA27" s="696"/>
      <c r="CB27" s="736"/>
      <c r="CD27" s="654" t="s">
        <v>287</v>
      </c>
      <c r="CE27" s="655"/>
      <c r="CF27" s="655"/>
      <c r="CG27" s="655"/>
      <c r="CH27" s="655"/>
      <c r="CI27" s="655"/>
      <c r="CJ27" s="655"/>
      <c r="CK27" s="655"/>
      <c r="CL27" s="655"/>
      <c r="CM27" s="655"/>
      <c r="CN27" s="655"/>
      <c r="CO27" s="655"/>
      <c r="CP27" s="655"/>
      <c r="CQ27" s="656"/>
      <c r="CR27" s="657">
        <v>145138</v>
      </c>
      <c r="CS27" s="670"/>
      <c r="CT27" s="670"/>
      <c r="CU27" s="670"/>
      <c r="CV27" s="670"/>
      <c r="CW27" s="670"/>
      <c r="CX27" s="670"/>
      <c r="CY27" s="671"/>
      <c r="CZ27" s="660">
        <v>3.2</v>
      </c>
      <c r="DA27" s="672"/>
      <c r="DB27" s="672"/>
      <c r="DC27" s="673"/>
      <c r="DD27" s="663">
        <v>53802</v>
      </c>
      <c r="DE27" s="670"/>
      <c r="DF27" s="670"/>
      <c r="DG27" s="670"/>
      <c r="DH27" s="670"/>
      <c r="DI27" s="670"/>
      <c r="DJ27" s="670"/>
      <c r="DK27" s="671"/>
      <c r="DL27" s="663">
        <v>44451</v>
      </c>
      <c r="DM27" s="670"/>
      <c r="DN27" s="670"/>
      <c r="DO27" s="670"/>
      <c r="DP27" s="670"/>
      <c r="DQ27" s="670"/>
      <c r="DR27" s="670"/>
      <c r="DS27" s="670"/>
      <c r="DT27" s="670"/>
      <c r="DU27" s="670"/>
      <c r="DV27" s="671"/>
      <c r="DW27" s="660">
        <v>1.9</v>
      </c>
      <c r="DX27" s="672"/>
      <c r="DY27" s="672"/>
      <c r="DZ27" s="672"/>
      <c r="EA27" s="672"/>
      <c r="EB27" s="672"/>
      <c r="EC27" s="684"/>
    </row>
    <row r="28" spans="2:133" ht="11.25" customHeight="1" x14ac:dyDescent="0.2">
      <c r="B28" s="654" t="s">
        <v>288</v>
      </c>
      <c r="C28" s="655"/>
      <c r="D28" s="655"/>
      <c r="E28" s="655"/>
      <c r="F28" s="655"/>
      <c r="G28" s="655"/>
      <c r="H28" s="655"/>
      <c r="I28" s="655"/>
      <c r="J28" s="655"/>
      <c r="K28" s="655"/>
      <c r="L28" s="655"/>
      <c r="M28" s="655"/>
      <c r="N28" s="655"/>
      <c r="O28" s="655"/>
      <c r="P28" s="655"/>
      <c r="Q28" s="656"/>
      <c r="R28" s="657">
        <v>54306</v>
      </c>
      <c r="S28" s="658"/>
      <c r="T28" s="658"/>
      <c r="U28" s="658"/>
      <c r="V28" s="658"/>
      <c r="W28" s="658"/>
      <c r="X28" s="658"/>
      <c r="Y28" s="659"/>
      <c r="Z28" s="695">
        <v>1.2</v>
      </c>
      <c r="AA28" s="695"/>
      <c r="AB28" s="695"/>
      <c r="AC28" s="695"/>
      <c r="AD28" s="696">
        <v>903</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289</v>
      </c>
      <c r="CE28" s="655"/>
      <c r="CF28" s="655"/>
      <c r="CG28" s="655"/>
      <c r="CH28" s="655"/>
      <c r="CI28" s="655"/>
      <c r="CJ28" s="655"/>
      <c r="CK28" s="655"/>
      <c r="CL28" s="655"/>
      <c r="CM28" s="655"/>
      <c r="CN28" s="655"/>
      <c r="CO28" s="655"/>
      <c r="CP28" s="655"/>
      <c r="CQ28" s="656"/>
      <c r="CR28" s="657">
        <v>325713</v>
      </c>
      <c r="CS28" s="658"/>
      <c r="CT28" s="658"/>
      <c r="CU28" s="658"/>
      <c r="CV28" s="658"/>
      <c r="CW28" s="658"/>
      <c r="CX28" s="658"/>
      <c r="CY28" s="659"/>
      <c r="CZ28" s="660">
        <v>7.2</v>
      </c>
      <c r="DA28" s="672"/>
      <c r="DB28" s="672"/>
      <c r="DC28" s="673"/>
      <c r="DD28" s="663">
        <v>325713</v>
      </c>
      <c r="DE28" s="658"/>
      <c r="DF28" s="658"/>
      <c r="DG28" s="658"/>
      <c r="DH28" s="658"/>
      <c r="DI28" s="658"/>
      <c r="DJ28" s="658"/>
      <c r="DK28" s="659"/>
      <c r="DL28" s="663">
        <v>325713</v>
      </c>
      <c r="DM28" s="658"/>
      <c r="DN28" s="658"/>
      <c r="DO28" s="658"/>
      <c r="DP28" s="658"/>
      <c r="DQ28" s="658"/>
      <c r="DR28" s="658"/>
      <c r="DS28" s="658"/>
      <c r="DT28" s="658"/>
      <c r="DU28" s="658"/>
      <c r="DV28" s="659"/>
      <c r="DW28" s="660">
        <v>13.9</v>
      </c>
      <c r="DX28" s="672"/>
      <c r="DY28" s="672"/>
      <c r="DZ28" s="672"/>
      <c r="EA28" s="672"/>
      <c r="EB28" s="672"/>
      <c r="EC28" s="684"/>
    </row>
    <row r="29" spans="2:133" ht="11.25" customHeight="1" x14ac:dyDescent="0.2">
      <c r="B29" s="654" t="s">
        <v>290</v>
      </c>
      <c r="C29" s="655"/>
      <c r="D29" s="655"/>
      <c r="E29" s="655"/>
      <c r="F29" s="655"/>
      <c r="G29" s="655"/>
      <c r="H29" s="655"/>
      <c r="I29" s="655"/>
      <c r="J29" s="655"/>
      <c r="K29" s="655"/>
      <c r="L29" s="655"/>
      <c r="M29" s="655"/>
      <c r="N29" s="655"/>
      <c r="O29" s="655"/>
      <c r="P29" s="655"/>
      <c r="Q29" s="656"/>
      <c r="R29" s="657">
        <v>9495</v>
      </c>
      <c r="S29" s="658"/>
      <c r="T29" s="658"/>
      <c r="U29" s="658"/>
      <c r="V29" s="658"/>
      <c r="W29" s="658"/>
      <c r="X29" s="658"/>
      <c r="Y29" s="659"/>
      <c r="Z29" s="695">
        <v>0.2</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291</v>
      </c>
      <c r="CE29" s="677"/>
      <c r="CF29" s="654" t="s">
        <v>66</v>
      </c>
      <c r="CG29" s="655"/>
      <c r="CH29" s="655"/>
      <c r="CI29" s="655"/>
      <c r="CJ29" s="655"/>
      <c r="CK29" s="655"/>
      <c r="CL29" s="655"/>
      <c r="CM29" s="655"/>
      <c r="CN29" s="655"/>
      <c r="CO29" s="655"/>
      <c r="CP29" s="655"/>
      <c r="CQ29" s="656"/>
      <c r="CR29" s="657">
        <v>325713</v>
      </c>
      <c r="CS29" s="670"/>
      <c r="CT29" s="670"/>
      <c r="CU29" s="670"/>
      <c r="CV29" s="670"/>
      <c r="CW29" s="670"/>
      <c r="CX29" s="670"/>
      <c r="CY29" s="671"/>
      <c r="CZ29" s="660">
        <v>7.2</v>
      </c>
      <c r="DA29" s="672"/>
      <c r="DB29" s="672"/>
      <c r="DC29" s="673"/>
      <c r="DD29" s="663">
        <v>325713</v>
      </c>
      <c r="DE29" s="670"/>
      <c r="DF29" s="670"/>
      <c r="DG29" s="670"/>
      <c r="DH29" s="670"/>
      <c r="DI29" s="670"/>
      <c r="DJ29" s="670"/>
      <c r="DK29" s="671"/>
      <c r="DL29" s="663">
        <v>325713</v>
      </c>
      <c r="DM29" s="670"/>
      <c r="DN29" s="670"/>
      <c r="DO29" s="670"/>
      <c r="DP29" s="670"/>
      <c r="DQ29" s="670"/>
      <c r="DR29" s="670"/>
      <c r="DS29" s="670"/>
      <c r="DT29" s="670"/>
      <c r="DU29" s="670"/>
      <c r="DV29" s="671"/>
      <c r="DW29" s="660">
        <v>13.9</v>
      </c>
      <c r="DX29" s="672"/>
      <c r="DY29" s="672"/>
      <c r="DZ29" s="672"/>
      <c r="EA29" s="672"/>
      <c r="EB29" s="672"/>
      <c r="EC29" s="684"/>
    </row>
    <row r="30" spans="2:133" ht="11.25" customHeight="1" x14ac:dyDescent="0.2">
      <c r="B30" s="654" t="s">
        <v>292</v>
      </c>
      <c r="C30" s="655"/>
      <c r="D30" s="655"/>
      <c r="E30" s="655"/>
      <c r="F30" s="655"/>
      <c r="G30" s="655"/>
      <c r="H30" s="655"/>
      <c r="I30" s="655"/>
      <c r="J30" s="655"/>
      <c r="K30" s="655"/>
      <c r="L30" s="655"/>
      <c r="M30" s="655"/>
      <c r="N30" s="655"/>
      <c r="O30" s="655"/>
      <c r="P30" s="655"/>
      <c r="Q30" s="656"/>
      <c r="R30" s="657">
        <v>1035235</v>
      </c>
      <c r="S30" s="658"/>
      <c r="T30" s="658"/>
      <c r="U30" s="658"/>
      <c r="V30" s="658"/>
      <c r="W30" s="658"/>
      <c r="X30" s="658"/>
      <c r="Y30" s="659"/>
      <c r="Z30" s="695">
        <v>22</v>
      </c>
      <c r="AA30" s="695"/>
      <c r="AB30" s="695"/>
      <c r="AC30" s="695"/>
      <c r="AD30" s="696" t="s">
        <v>121</v>
      </c>
      <c r="AE30" s="696"/>
      <c r="AF30" s="696"/>
      <c r="AG30" s="696"/>
      <c r="AH30" s="696"/>
      <c r="AI30" s="696"/>
      <c r="AJ30" s="696"/>
      <c r="AK30" s="696"/>
      <c r="AL30" s="660" t="s">
        <v>121</v>
      </c>
      <c r="AM30" s="661"/>
      <c r="AN30" s="661"/>
      <c r="AO30" s="697"/>
      <c r="AP30" s="709" t="s">
        <v>210</v>
      </c>
      <c r="AQ30" s="710"/>
      <c r="AR30" s="710"/>
      <c r="AS30" s="710"/>
      <c r="AT30" s="710"/>
      <c r="AU30" s="710"/>
      <c r="AV30" s="710"/>
      <c r="AW30" s="710"/>
      <c r="AX30" s="710"/>
      <c r="AY30" s="710"/>
      <c r="AZ30" s="710"/>
      <c r="BA30" s="710"/>
      <c r="BB30" s="710"/>
      <c r="BC30" s="710"/>
      <c r="BD30" s="710"/>
      <c r="BE30" s="710"/>
      <c r="BF30" s="711"/>
      <c r="BG30" s="709" t="s">
        <v>293</v>
      </c>
      <c r="BH30" s="727"/>
      <c r="BI30" s="727"/>
      <c r="BJ30" s="727"/>
      <c r="BK30" s="727"/>
      <c r="BL30" s="727"/>
      <c r="BM30" s="727"/>
      <c r="BN30" s="727"/>
      <c r="BO30" s="727"/>
      <c r="BP30" s="727"/>
      <c r="BQ30" s="728"/>
      <c r="BR30" s="709" t="s">
        <v>294</v>
      </c>
      <c r="BS30" s="727"/>
      <c r="BT30" s="727"/>
      <c r="BU30" s="727"/>
      <c r="BV30" s="727"/>
      <c r="BW30" s="727"/>
      <c r="BX30" s="727"/>
      <c r="BY30" s="727"/>
      <c r="BZ30" s="727"/>
      <c r="CA30" s="727"/>
      <c r="CB30" s="728"/>
      <c r="CD30" s="678"/>
      <c r="CE30" s="679"/>
      <c r="CF30" s="654" t="s">
        <v>295</v>
      </c>
      <c r="CG30" s="655"/>
      <c r="CH30" s="655"/>
      <c r="CI30" s="655"/>
      <c r="CJ30" s="655"/>
      <c r="CK30" s="655"/>
      <c r="CL30" s="655"/>
      <c r="CM30" s="655"/>
      <c r="CN30" s="655"/>
      <c r="CO30" s="655"/>
      <c r="CP30" s="655"/>
      <c r="CQ30" s="656"/>
      <c r="CR30" s="657">
        <v>318117</v>
      </c>
      <c r="CS30" s="658"/>
      <c r="CT30" s="658"/>
      <c r="CU30" s="658"/>
      <c r="CV30" s="658"/>
      <c r="CW30" s="658"/>
      <c r="CX30" s="658"/>
      <c r="CY30" s="659"/>
      <c r="CZ30" s="660">
        <v>7.1</v>
      </c>
      <c r="DA30" s="672"/>
      <c r="DB30" s="672"/>
      <c r="DC30" s="673"/>
      <c r="DD30" s="663">
        <v>318117</v>
      </c>
      <c r="DE30" s="658"/>
      <c r="DF30" s="658"/>
      <c r="DG30" s="658"/>
      <c r="DH30" s="658"/>
      <c r="DI30" s="658"/>
      <c r="DJ30" s="658"/>
      <c r="DK30" s="659"/>
      <c r="DL30" s="663">
        <v>318117</v>
      </c>
      <c r="DM30" s="658"/>
      <c r="DN30" s="658"/>
      <c r="DO30" s="658"/>
      <c r="DP30" s="658"/>
      <c r="DQ30" s="658"/>
      <c r="DR30" s="658"/>
      <c r="DS30" s="658"/>
      <c r="DT30" s="658"/>
      <c r="DU30" s="658"/>
      <c r="DV30" s="659"/>
      <c r="DW30" s="660">
        <v>13.6</v>
      </c>
      <c r="DX30" s="672"/>
      <c r="DY30" s="672"/>
      <c r="DZ30" s="672"/>
      <c r="EA30" s="672"/>
      <c r="EB30" s="672"/>
      <c r="EC30" s="684"/>
    </row>
    <row r="31" spans="2:133" ht="11.25" customHeight="1" x14ac:dyDescent="0.2">
      <c r="B31" s="724" t="s">
        <v>296</v>
      </c>
      <c r="C31" s="725"/>
      <c r="D31" s="725"/>
      <c r="E31" s="725"/>
      <c r="F31" s="725"/>
      <c r="G31" s="725"/>
      <c r="H31" s="725"/>
      <c r="I31" s="725"/>
      <c r="J31" s="725"/>
      <c r="K31" s="725"/>
      <c r="L31" s="725"/>
      <c r="M31" s="725"/>
      <c r="N31" s="725"/>
      <c r="O31" s="725"/>
      <c r="P31" s="725"/>
      <c r="Q31" s="726"/>
      <c r="R31" s="657" t="s">
        <v>121</v>
      </c>
      <c r="S31" s="658"/>
      <c r="T31" s="658"/>
      <c r="U31" s="658"/>
      <c r="V31" s="658"/>
      <c r="W31" s="658"/>
      <c r="X31" s="658"/>
      <c r="Y31" s="659"/>
      <c r="Z31" s="695" t="s">
        <v>121</v>
      </c>
      <c r="AA31" s="695"/>
      <c r="AB31" s="695"/>
      <c r="AC31" s="695"/>
      <c r="AD31" s="696" t="s">
        <v>121</v>
      </c>
      <c r="AE31" s="696"/>
      <c r="AF31" s="696"/>
      <c r="AG31" s="696"/>
      <c r="AH31" s="696"/>
      <c r="AI31" s="696"/>
      <c r="AJ31" s="696"/>
      <c r="AK31" s="696"/>
      <c r="AL31" s="660" t="s">
        <v>121</v>
      </c>
      <c r="AM31" s="661"/>
      <c r="AN31" s="661"/>
      <c r="AO31" s="697"/>
      <c r="AP31" s="729" t="s">
        <v>297</v>
      </c>
      <c r="AQ31" s="730"/>
      <c r="AR31" s="730"/>
      <c r="AS31" s="730"/>
      <c r="AT31" s="731" t="s">
        <v>298</v>
      </c>
      <c r="AU31" s="218"/>
      <c r="AV31" s="218"/>
      <c r="AW31" s="218"/>
      <c r="AX31" s="715" t="s">
        <v>176</v>
      </c>
      <c r="AY31" s="716"/>
      <c r="AZ31" s="716"/>
      <c r="BA31" s="716"/>
      <c r="BB31" s="716"/>
      <c r="BC31" s="716"/>
      <c r="BD31" s="716"/>
      <c r="BE31" s="716"/>
      <c r="BF31" s="717"/>
      <c r="BG31" s="719">
        <v>99.6</v>
      </c>
      <c r="BH31" s="720"/>
      <c r="BI31" s="720"/>
      <c r="BJ31" s="720"/>
      <c r="BK31" s="720"/>
      <c r="BL31" s="720"/>
      <c r="BM31" s="721">
        <v>99.3</v>
      </c>
      <c r="BN31" s="720"/>
      <c r="BO31" s="720"/>
      <c r="BP31" s="720"/>
      <c r="BQ31" s="722"/>
      <c r="BR31" s="719">
        <v>99.9</v>
      </c>
      <c r="BS31" s="720"/>
      <c r="BT31" s="720"/>
      <c r="BU31" s="720"/>
      <c r="BV31" s="720"/>
      <c r="BW31" s="720"/>
      <c r="BX31" s="721">
        <v>99.7</v>
      </c>
      <c r="BY31" s="720"/>
      <c r="BZ31" s="720"/>
      <c r="CA31" s="720"/>
      <c r="CB31" s="722"/>
      <c r="CD31" s="678"/>
      <c r="CE31" s="679"/>
      <c r="CF31" s="654" t="s">
        <v>299</v>
      </c>
      <c r="CG31" s="655"/>
      <c r="CH31" s="655"/>
      <c r="CI31" s="655"/>
      <c r="CJ31" s="655"/>
      <c r="CK31" s="655"/>
      <c r="CL31" s="655"/>
      <c r="CM31" s="655"/>
      <c r="CN31" s="655"/>
      <c r="CO31" s="655"/>
      <c r="CP31" s="655"/>
      <c r="CQ31" s="656"/>
      <c r="CR31" s="657">
        <v>7596</v>
      </c>
      <c r="CS31" s="670"/>
      <c r="CT31" s="670"/>
      <c r="CU31" s="670"/>
      <c r="CV31" s="670"/>
      <c r="CW31" s="670"/>
      <c r="CX31" s="670"/>
      <c r="CY31" s="671"/>
      <c r="CZ31" s="660">
        <v>0.2</v>
      </c>
      <c r="DA31" s="672"/>
      <c r="DB31" s="672"/>
      <c r="DC31" s="673"/>
      <c r="DD31" s="663">
        <v>7596</v>
      </c>
      <c r="DE31" s="670"/>
      <c r="DF31" s="670"/>
      <c r="DG31" s="670"/>
      <c r="DH31" s="670"/>
      <c r="DI31" s="670"/>
      <c r="DJ31" s="670"/>
      <c r="DK31" s="671"/>
      <c r="DL31" s="663">
        <v>7596</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300</v>
      </c>
      <c r="C32" s="655"/>
      <c r="D32" s="655"/>
      <c r="E32" s="655"/>
      <c r="F32" s="655"/>
      <c r="G32" s="655"/>
      <c r="H32" s="655"/>
      <c r="I32" s="655"/>
      <c r="J32" s="655"/>
      <c r="K32" s="655"/>
      <c r="L32" s="655"/>
      <c r="M32" s="655"/>
      <c r="N32" s="655"/>
      <c r="O32" s="655"/>
      <c r="P32" s="655"/>
      <c r="Q32" s="656"/>
      <c r="R32" s="657">
        <v>448872</v>
      </c>
      <c r="S32" s="658"/>
      <c r="T32" s="658"/>
      <c r="U32" s="658"/>
      <c r="V32" s="658"/>
      <c r="W32" s="658"/>
      <c r="X32" s="658"/>
      <c r="Y32" s="659"/>
      <c r="Z32" s="695">
        <v>9.5</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2"/>
      <c r="AU32" s="214" t="s">
        <v>301</v>
      </c>
      <c r="AX32" s="654" t="s">
        <v>302</v>
      </c>
      <c r="AY32" s="655"/>
      <c r="AZ32" s="655"/>
      <c r="BA32" s="655"/>
      <c r="BB32" s="655"/>
      <c r="BC32" s="655"/>
      <c r="BD32" s="655"/>
      <c r="BE32" s="655"/>
      <c r="BF32" s="656"/>
      <c r="BG32" s="723">
        <v>99</v>
      </c>
      <c r="BH32" s="670"/>
      <c r="BI32" s="670"/>
      <c r="BJ32" s="670"/>
      <c r="BK32" s="670"/>
      <c r="BL32" s="670"/>
      <c r="BM32" s="661">
        <v>98.4</v>
      </c>
      <c r="BN32" s="670"/>
      <c r="BO32" s="670"/>
      <c r="BP32" s="670"/>
      <c r="BQ32" s="693"/>
      <c r="BR32" s="723">
        <v>100</v>
      </c>
      <c r="BS32" s="670"/>
      <c r="BT32" s="670"/>
      <c r="BU32" s="670"/>
      <c r="BV32" s="670"/>
      <c r="BW32" s="670"/>
      <c r="BX32" s="661">
        <v>99.5</v>
      </c>
      <c r="BY32" s="670"/>
      <c r="BZ32" s="670"/>
      <c r="CA32" s="670"/>
      <c r="CB32" s="693"/>
      <c r="CD32" s="680"/>
      <c r="CE32" s="681"/>
      <c r="CF32" s="654" t="s">
        <v>303</v>
      </c>
      <c r="CG32" s="655"/>
      <c r="CH32" s="655"/>
      <c r="CI32" s="655"/>
      <c r="CJ32" s="655"/>
      <c r="CK32" s="655"/>
      <c r="CL32" s="655"/>
      <c r="CM32" s="655"/>
      <c r="CN32" s="655"/>
      <c r="CO32" s="655"/>
      <c r="CP32" s="655"/>
      <c r="CQ32" s="656"/>
      <c r="CR32" s="657" t="s">
        <v>121</v>
      </c>
      <c r="CS32" s="658"/>
      <c r="CT32" s="658"/>
      <c r="CU32" s="658"/>
      <c r="CV32" s="658"/>
      <c r="CW32" s="658"/>
      <c r="CX32" s="658"/>
      <c r="CY32" s="659"/>
      <c r="CZ32" s="660" t="s">
        <v>121</v>
      </c>
      <c r="DA32" s="672"/>
      <c r="DB32" s="672"/>
      <c r="DC32" s="673"/>
      <c r="DD32" s="663" t="s">
        <v>121</v>
      </c>
      <c r="DE32" s="658"/>
      <c r="DF32" s="658"/>
      <c r="DG32" s="658"/>
      <c r="DH32" s="658"/>
      <c r="DI32" s="658"/>
      <c r="DJ32" s="658"/>
      <c r="DK32" s="659"/>
      <c r="DL32" s="663" t="s">
        <v>121</v>
      </c>
      <c r="DM32" s="658"/>
      <c r="DN32" s="658"/>
      <c r="DO32" s="658"/>
      <c r="DP32" s="658"/>
      <c r="DQ32" s="658"/>
      <c r="DR32" s="658"/>
      <c r="DS32" s="658"/>
      <c r="DT32" s="658"/>
      <c r="DU32" s="658"/>
      <c r="DV32" s="659"/>
      <c r="DW32" s="660" t="s">
        <v>121</v>
      </c>
      <c r="DX32" s="672"/>
      <c r="DY32" s="672"/>
      <c r="DZ32" s="672"/>
      <c r="EA32" s="672"/>
      <c r="EB32" s="672"/>
      <c r="EC32" s="684"/>
    </row>
    <row r="33" spans="2:133" ht="11.25" customHeight="1" x14ac:dyDescent="0.2">
      <c r="B33" s="654" t="s">
        <v>304</v>
      </c>
      <c r="C33" s="655"/>
      <c r="D33" s="655"/>
      <c r="E33" s="655"/>
      <c r="F33" s="655"/>
      <c r="G33" s="655"/>
      <c r="H33" s="655"/>
      <c r="I33" s="655"/>
      <c r="J33" s="655"/>
      <c r="K33" s="655"/>
      <c r="L33" s="655"/>
      <c r="M33" s="655"/>
      <c r="N33" s="655"/>
      <c r="O33" s="655"/>
      <c r="P33" s="655"/>
      <c r="Q33" s="656"/>
      <c r="R33" s="657">
        <v>7184</v>
      </c>
      <c r="S33" s="658"/>
      <c r="T33" s="658"/>
      <c r="U33" s="658"/>
      <c r="V33" s="658"/>
      <c r="W33" s="658"/>
      <c r="X33" s="658"/>
      <c r="Y33" s="659"/>
      <c r="Z33" s="695">
        <v>0.2</v>
      </c>
      <c r="AA33" s="695"/>
      <c r="AB33" s="695"/>
      <c r="AC33" s="695"/>
      <c r="AD33" s="696">
        <v>5153</v>
      </c>
      <c r="AE33" s="696"/>
      <c r="AF33" s="696"/>
      <c r="AG33" s="696"/>
      <c r="AH33" s="696"/>
      <c r="AI33" s="696"/>
      <c r="AJ33" s="696"/>
      <c r="AK33" s="696"/>
      <c r="AL33" s="660">
        <v>0.2</v>
      </c>
      <c r="AM33" s="661"/>
      <c r="AN33" s="661"/>
      <c r="AO33" s="697"/>
      <c r="AP33" s="700"/>
      <c r="AQ33" s="701"/>
      <c r="AR33" s="701"/>
      <c r="AS33" s="701"/>
      <c r="AT33" s="733"/>
      <c r="AU33" s="219"/>
      <c r="AV33" s="219"/>
      <c r="AW33" s="219"/>
      <c r="AX33" s="638" t="s">
        <v>305</v>
      </c>
      <c r="AY33" s="639"/>
      <c r="AZ33" s="639"/>
      <c r="BA33" s="639"/>
      <c r="BB33" s="639"/>
      <c r="BC33" s="639"/>
      <c r="BD33" s="639"/>
      <c r="BE33" s="639"/>
      <c r="BF33" s="640"/>
      <c r="BG33" s="718">
        <v>99.9</v>
      </c>
      <c r="BH33" s="642"/>
      <c r="BI33" s="642"/>
      <c r="BJ33" s="642"/>
      <c r="BK33" s="642"/>
      <c r="BL33" s="642"/>
      <c r="BM33" s="688">
        <v>99.7</v>
      </c>
      <c r="BN33" s="642"/>
      <c r="BO33" s="642"/>
      <c r="BP33" s="642"/>
      <c r="BQ33" s="705"/>
      <c r="BR33" s="718">
        <v>99.9</v>
      </c>
      <c r="BS33" s="642"/>
      <c r="BT33" s="642"/>
      <c r="BU33" s="642"/>
      <c r="BV33" s="642"/>
      <c r="BW33" s="642"/>
      <c r="BX33" s="688">
        <v>99.7</v>
      </c>
      <c r="BY33" s="642"/>
      <c r="BZ33" s="642"/>
      <c r="CA33" s="642"/>
      <c r="CB33" s="705"/>
      <c r="CD33" s="654" t="s">
        <v>306</v>
      </c>
      <c r="CE33" s="655"/>
      <c r="CF33" s="655"/>
      <c r="CG33" s="655"/>
      <c r="CH33" s="655"/>
      <c r="CI33" s="655"/>
      <c r="CJ33" s="655"/>
      <c r="CK33" s="655"/>
      <c r="CL33" s="655"/>
      <c r="CM33" s="655"/>
      <c r="CN33" s="655"/>
      <c r="CO33" s="655"/>
      <c r="CP33" s="655"/>
      <c r="CQ33" s="656"/>
      <c r="CR33" s="657">
        <v>3176323</v>
      </c>
      <c r="CS33" s="670"/>
      <c r="CT33" s="670"/>
      <c r="CU33" s="670"/>
      <c r="CV33" s="670"/>
      <c r="CW33" s="670"/>
      <c r="CX33" s="670"/>
      <c r="CY33" s="671"/>
      <c r="CZ33" s="660">
        <v>70.400000000000006</v>
      </c>
      <c r="DA33" s="672"/>
      <c r="DB33" s="672"/>
      <c r="DC33" s="673"/>
      <c r="DD33" s="663">
        <v>1608059</v>
      </c>
      <c r="DE33" s="670"/>
      <c r="DF33" s="670"/>
      <c r="DG33" s="670"/>
      <c r="DH33" s="670"/>
      <c r="DI33" s="670"/>
      <c r="DJ33" s="670"/>
      <c r="DK33" s="671"/>
      <c r="DL33" s="663">
        <v>1277506</v>
      </c>
      <c r="DM33" s="670"/>
      <c r="DN33" s="670"/>
      <c r="DO33" s="670"/>
      <c r="DP33" s="670"/>
      <c r="DQ33" s="670"/>
      <c r="DR33" s="670"/>
      <c r="DS33" s="670"/>
      <c r="DT33" s="670"/>
      <c r="DU33" s="670"/>
      <c r="DV33" s="671"/>
      <c r="DW33" s="660">
        <v>54.5</v>
      </c>
      <c r="DX33" s="672"/>
      <c r="DY33" s="672"/>
      <c r="DZ33" s="672"/>
      <c r="EA33" s="672"/>
      <c r="EB33" s="672"/>
      <c r="EC33" s="684"/>
    </row>
    <row r="34" spans="2:133" ht="11.25" customHeight="1" x14ac:dyDescent="0.2">
      <c r="B34" s="654" t="s">
        <v>307</v>
      </c>
      <c r="C34" s="655"/>
      <c r="D34" s="655"/>
      <c r="E34" s="655"/>
      <c r="F34" s="655"/>
      <c r="G34" s="655"/>
      <c r="H34" s="655"/>
      <c r="I34" s="655"/>
      <c r="J34" s="655"/>
      <c r="K34" s="655"/>
      <c r="L34" s="655"/>
      <c r="M34" s="655"/>
      <c r="N34" s="655"/>
      <c r="O34" s="655"/>
      <c r="P34" s="655"/>
      <c r="Q34" s="656"/>
      <c r="R34" s="657">
        <v>107399</v>
      </c>
      <c r="S34" s="658"/>
      <c r="T34" s="658"/>
      <c r="U34" s="658"/>
      <c r="V34" s="658"/>
      <c r="W34" s="658"/>
      <c r="X34" s="658"/>
      <c r="Y34" s="659"/>
      <c r="Z34" s="695">
        <v>2.2999999999999998</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308</v>
      </c>
      <c r="CE34" s="655"/>
      <c r="CF34" s="655"/>
      <c r="CG34" s="655"/>
      <c r="CH34" s="655"/>
      <c r="CI34" s="655"/>
      <c r="CJ34" s="655"/>
      <c r="CK34" s="655"/>
      <c r="CL34" s="655"/>
      <c r="CM34" s="655"/>
      <c r="CN34" s="655"/>
      <c r="CO34" s="655"/>
      <c r="CP34" s="655"/>
      <c r="CQ34" s="656"/>
      <c r="CR34" s="657">
        <v>985106</v>
      </c>
      <c r="CS34" s="658"/>
      <c r="CT34" s="658"/>
      <c r="CU34" s="658"/>
      <c r="CV34" s="658"/>
      <c r="CW34" s="658"/>
      <c r="CX34" s="658"/>
      <c r="CY34" s="659"/>
      <c r="CZ34" s="660">
        <v>21.8</v>
      </c>
      <c r="DA34" s="672"/>
      <c r="DB34" s="672"/>
      <c r="DC34" s="673"/>
      <c r="DD34" s="663">
        <v>739211</v>
      </c>
      <c r="DE34" s="658"/>
      <c r="DF34" s="658"/>
      <c r="DG34" s="658"/>
      <c r="DH34" s="658"/>
      <c r="DI34" s="658"/>
      <c r="DJ34" s="658"/>
      <c r="DK34" s="659"/>
      <c r="DL34" s="663">
        <v>681084</v>
      </c>
      <c r="DM34" s="658"/>
      <c r="DN34" s="658"/>
      <c r="DO34" s="658"/>
      <c r="DP34" s="658"/>
      <c r="DQ34" s="658"/>
      <c r="DR34" s="658"/>
      <c r="DS34" s="658"/>
      <c r="DT34" s="658"/>
      <c r="DU34" s="658"/>
      <c r="DV34" s="659"/>
      <c r="DW34" s="660">
        <v>29.1</v>
      </c>
      <c r="DX34" s="672"/>
      <c r="DY34" s="672"/>
      <c r="DZ34" s="672"/>
      <c r="EA34" s="672"/>
      <c r="EB34" s="672"/>
      <c r="EC34" s="684"/>
    </row>
    <row r="35" spans="2:133" ht="11.25" customHeight="1" x14ac:dyDescent="0.2">
      <c r="B35" s="654" t="s">
        <v>309</v>
      </c>
      <c r="C35" s="655"/>
      <c r="D35" s="655"/>
      <c r="E35" s="655"/>
      <c r="F35" s="655"/>
      <c r="G35" s="655"/>
      <c r="H35" s="655"/>
      <c r="I35" s="655"/>
      <c r="J35" s="655"/>
      <c r="K35" s="655"/>
      <c r="L35" s="655"/>
      <c r="M35" s="655"/>
      <c r="N35" s="655"/>
      <c r="O35" s="655"/>
      <c r="P35" s="655"/>
      <c r="Q35" s="656"/>
      <c r="R35" s="657">
        <v>209516</v>
      </c>
      <c r="S35" s="658"/>
      <c r="T35" s="658"/>
      <c r="U35" s="658"/>
      <c r="V35" s="658"/>
      <c r="W35" s="658"/>
      <c r="X35" s="658"/>
      <c r="Y35" s="659"/>
      <c r="Z35" s="695">
        <v>4.5</v>
      </c>
      <c r="AA35" s="695"/>
      <c r="AB35" s="695"/>
      <c r="AC35" s="695"/>
      <c r="AD35" s="696" t="s">
        <v>121</v>
      </c>
      <c r="AE35" s="696"/>
      <c r="AF35" s="696"/>
      <c r="AG35" s="696"/>
      <c r="AH35" s="696"/>
      <c r="AI35" s="696"/>
      <c r="AJ35" s="696"/>
      <c r="AK35" s="696"/>
      <c r="AL35" s="660" t="s">
        <v>121</v>
      </c>
      <c r="AM35" s="661"/>
      <c r="AN35" s="661"/>
      <c r="AO35" s="697"/>
      <c r="AP35" s="222"/>
      <c r="AQ35" s="709" t="s">
        <v>310</v>
      </c>
      <c r="AR35" s="710"/>
      <c r="AS35" s="710"/>
      <c r="AT35" s="710"/>
      <c r="AU35" s="710"/>
      <c r="AV35" s="710"/>
      <c r="AW35" s="710"/>
      <c r="AX35" s="710"/>
      <c r="AY35" s="710"/>
      <c r="AZ35" s="710"/>
      <c r="BA35" s="710"/>
      <c r="BB35" s="710"/>
      <c r="BC35" s="710"/>
      <c r="BD35" s="710"/>
      <c r="BE35" s="710"/>
      <c r="BF35" s="711"/>
      <c r="BG35" s="709" t="s">
        <v>311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312</v>
      </c>
      <c r="CE35" s="655"/>
      <c r="CF35" s="655"/>
      <c r="CG35" s="655"/>
      <c r="CH35" s="655"/>
      <c r="CI35" s="655"/>
      <c r="CJ35" s="655"/>
      <c r="CK35" s="655"/>
      <c r="CL35" s="655"/>
      <c r="CM35" s="655"/>
      <c r="CN35" s="655"/>
      <c r="CO35" s="655"/>
      <c r="CP35" s="655"/>
      <c r="CQ35" s="656"/>
      <c r="CR35" s="657">
        <v>60144</v>
      </c>
      <c r="CS35" s="670"/>
      <c r="CT35" s="670"/>
      <c r="CU35" s="670"/>
      <c r="CV35" s="670"/>
      <c r="CW35" s="670"/>
      <c r="CX35" s="670"/>
      <c r="CY35" s="671"/>
      <c r="CZ35" s="660">
        <v>1.3</v>
      </c>
      <c r="DA35" s="672"/>
      <c r="DB35" s="672"/>
      <c r="DC35" s="673"/>
      <c r="DD35" s="663">
        <v>58769</v>
      </c>
      <c r="DE35" s="670"/>
      <c r="DF35" s="670"/>
      <c r="DG35" s="670"/>
      <c r="DH35" s="670"/>
      <c r="DI35" s="670"/>
      <c r="DJ35" s="670"/>
      <c r="DK35" s="671"/>
      <c r="DL35" s="663">
        <v>58769</v>
      </c>
      <c r="DM35" s="670"/>
      <c r="DN35" s="670"/>
      <c r="DO35" s="670"/>
      <c r="DP35" s="670"/>
      <c r="DQ35" s="670"/>
      <c r="DR35" s="670"/>
      <c r="DS35" s="670"/>
      <c r="DT35" s="670"/>
      <c r="DU35" s="670"/>
      <c r="DV35" s="671"/>
      <c r="DW35" s="660">
        <v>2.5</v>
      </c>
      <c r="DX35" s="672"/>
      <c r="DY35" s="672"/>
      <c r="DZ35" s="672"/>
      <c r="EA35" s="672"/>
      <c r="EB35" s="672"/>
      <c r="EC35" s="684"/>
    </row>
    <row r="36" spans="2:133" ht="11.25" customHeight="1" x14ac:dyDescent="0.2">
      <c r="B36" s="654" t="s">
        <v>313</v>
      </c>
      <c r="C36" s="655"/>
      <c r="D36" s="655"/>
      <c r="E36" s="655"/>
      <c r="F36" s="655"/>
      <c r="G36" s="655"/>
      <c r="H36" s="655"/>
      <c r="I36" s="655"/>
      <c r="J36" s="655"/>
      <c r="K36" s="655"/>
      <c r="L36" s="655"/>
      <c r="M36" s="655"/>
      <c r="N36" s="655"/>
      <c r="O36" s="655"/>
      <c r="P36" s="655"/>
      <c r="Q36" s="656"/>
      <c r="R36" s="657">
        <v>193343</v>
      </c>
      <c r="S36" s="658"/>
      <c r="T36" s="658"/>
      <c r="U36" s="658"/>
      <c r="V36" s="658"/>
      <c r="W36" s="658"/>
      <c r="X36" s="658"/>
      <c r="Y36" s="659"/>
      <c r="Z36" s="695">
        <v>4.0999999999999996</v>
      </c>
      <c r="AA36" s="695"/>
      <c r="AB36" s="695"/>
      <c r="AC36" s="695"/>
      <c r="AD36" s="696" t="s">
        <v>121</v>
      </c>
      <c r="AE36" s="696"/>
      <c r="AF36" s="696"/>
      <c r="AG36" s="696"/>
      <c r="AH36" s="696"/>
      <c r="AI36" s="696"/>
      <c r="AJ36" s="696"/>
      <c r="AK36" s="696"/>
      <c r="AL36" s="660" t="s">
        <v>121</v>
      </c>
      <c r="AM36" s="661"/>
      <c r="AN36" s="661"/>
      <c r="AO36" s="697"/>
      <c r="AP36" s="222"/>
      <c r="AQ36" s="706" t="s">
        <v>314</v>
      </c>
      <c r="AR36" s="707"/>
      <c r="AS36" s="707"/>
      <c r="AT36" s="707"/>
      <c r="AU36" s="707"/>
      <c r="AV36" s="707"/>
      <c r="AW36" s="707"/>
      <c r="AX36" s="707"/>
      <c r="AY36" s="708"/>
      <c r="AZ36" s="712">
        <v>143993</v>
      </c>
      <c r="BA36" s="713"/>
      <c r="BB36" s="713"/>
      <c r="BC36" s="713"/>
      <c r="BD36" s="713"/>
      <c r="BE36" s="713"/>
      <c r="BF36" s="714"/>
      <c r="BG36" s="715" t="s">
        <v>315</v>
      </c>
      <c r="BH36" s="716"/>
      <c r="BI36" s="716"/>
      <c r="BJ36" s="716"/>
      <c r="BK36" s="716"/>
      <c r="BL36" s="716"/>
      <c r="BM36" s="716"/>
      <c r="BN36" s="716"/>
      <c r="BO36" s="716"/>
      <c r="BP36" s="716"/>
      <c r="BQ36" s="716"/>
      <c r="BR36" s="716"/>
      <c r="BS36" s="716"/>
      <c r="BT36" s="716"/>
      <c r="BU36" s="717"/>
      <c r="BV36" s="712">
        <v>6023</v>
      </c>
      <c r="BW36" s="713"/>
      <c r="BX36" s="713"/>
      <c r="BY36" s="713"/>
      <c r="BZ36" s="713"/>
      <c r="CA36" s="713"/>
      <c r="CB36" s="714"/>
      <c r="CD36" s="654" t="s">
        <v>316</v>
      </c>
      <c r="CE36" s="655"/>
      <c r="CF36" s="655"/>
      <c r="CG36" s="655"/>
      <c r="CH36" s="655"/>
      <c r="CI36" s="655"/>
      <c r="CJ36" s="655"/>
      <c r="CK36" s="655"/>
      <c r="CL36" s="655"/>
      <c r="CM36" s="655"/>
      <c r="CN36" s="655"/>
      <c r="CO36" s="655"/>
      <c r="CP36" s="655"/>
      <c r="CQ36" s="656"/>
      <c r="CR36" s="657">
        <v>1811641</v>
      </c>
      <c r="CS36" s="658"/>
      <c r="CT36" s="658"/>
      <c r="CU36" s="658"/>
      <c r="CV36" s="658"/>
      <c r="CW36" s="658"/>
      <c r="CX36" s="658"/>
      <c r="CY36" s="659"/>
      <c r="CZ36" s="660">
        <v>40.200000000000003</v>
      </c>
      <c r="DA36" s="672"/>
      <c r="DB36" s="672"/>
      <c r="DC36" s="673"/>
      <c r="DD36" s="663">
        <v>521364</v>
      </c>
      <c r="DE36" s="658"/>
      <c r="DF36" s="658"/>
      <c r="DG36" s="658"/>
      <c r="DH36" s="658"/>
      <c r="DI36" s="658"/>
      <c r="DJ36" s="658"/>
      <c r="DK36" s="659"/>
      <c r="DL36" s="663">
        <v>413236</v>
      </c>
      <c r="DM36" s="658"/>
      <c r="DN36" s="658"/>
      <c r="DO36" s="658"/>
      <c r="DP36" s="658"/>
      <c r="DQ36" s="658"/>
      <c r="DR36" s="658"/>
      <c r="DS36" s="658"/>
      <c r="DT36" s="658"/>
      <c r="DU36" s="658"/>
      <c r="DV36" s="659"/>
      <c r="DW36" s="660">
        <v>17.600000000000001</v>
      </c>
      <c r="DX36" s="672"/>
      <c r="DY36" s="672"/>
      <c r="DZ36" s="672"/>
      <c r="EA36" s="672"/>
      <c r="EB36" s="672"/>
      <c r="EC36" s="684"/>
    </row>
    <row r="37" spans="2:133" ht="11.25" customHeight="1" x14ac:dyDescent="0.2">
      <c r="B37" s="654" t="s">
        <v>317</v>
      </c>
      <c r="C37" s="655"/>
      <c r="D37" s="655"/>
      <c r="E37" s="655"/>
      <c r="F37" s="655"/>
      <c r="G37" s="655"/>
      <c r="H37" s="655"/>
      <c r="I37" s="655"/>
      <c r="J37" s="655"/>
      <c r="K37" s="655"/>
      <c r="L37" s="655"/>
      <c r="M37" s="655"/>
      <c r="N37" s="655"/>
      <c r="O37" s="655"/>
      <c r="P37" s="655"/>
      <c r="Q37" s="656"/>
      <c r="R37" s="657">
        <v>87507</v>
      </c>
      <c r="S37" s="658"/>
      <c r="T37" s="658"/>
      <c r="U37" s="658"/>
      <c r="V37" s="658"/>
      <c r="W37" s="658"/>
      <c r="X37" s="658"/>
      <c r="Y37" s="659"/>
      <c r="Z37" s="695">
        <v>1.9</v>
      </c>
      <c r="AA37" s="695"/>
      <c r="AB37" s="695"/>
      <c r="AC37" s="695"/>
      <c r="AD37" s="696">
        <v>49434</v>
      </c>
      <c r="AE37" s="696"/>
      <c r="AF37" s="696"/>
      <c r="AG37" s="696"/>
      <c r="AH37" s="696"/>
      <c r="AI37" s="696"/>
      <c r="AJ37" s="696"/>
      <c r="AK37" s="696"/>
      <c r="AL37" s="660">
        <v>2.1</v>
      </c>
      <c r="AM37" s="661"/>
      <c r="AN37" s="661"/>
      <c r="AO37" s="697"/>
      <c r="AQ37" s="690" t="s">
        <v>318</v>
      </c>
      <c r="AR37" s="691"/>
      <c r="AS37" s="691"/>
      <c r="AT37" s="691"/>
      <c r="AU37" s="691"/>
      <c r="AV37" s="691"/>
      <c r="AW37" s="691"/>
      <c r="AX37" s="691"/>
      <c r="AY37" s="692"/>
      <c r="AZ37" s="657">
        <v>15209</v>
      </c>
      <c r="BA37" s="658"/>
      <c r="BB37" s="658"/>
      <c r="BC37" s="658"/>
      <c r="BD37" s="670"/>
      <c r="BE37" s="670"/>
      <c r="BF37" s="693"/>
      <c r="BG37" s="654" t="s">
        <v>319</v>
      </c>
      <c r="BH37" s="655"/>
      <c r="BI37" s="655"/>
      <c r="BJ37" s="655"/>
      <c r="BK37" s="655"/>
      <c r="BL37" s="655"/>
      <c r="BM37" s="655"/>
      <c r="BN37" s="655"/>
      <c r="BO37" s="655"/>
      <c r="BP37" s="655"/>
      <c r="BQ37" s="655"/>
      <c r="BR37" s="655"/>
      <c r="BS37" s="655"/>
      <c r="BT37" s="655"/>
      <c r="BU37" s="656"/>
      <c r="BV37" s="657">
        <v>6023</v>
      </c>
      <c r="BW37" s="658"/>
      <c r="BX37" s="658"/>
      <c r="BY37" s="658"/>
      <c r="BZ37" s="658"/>
      <c r="CA37" s="658"/>
      <c r="CB37" s="694"/>
      <c r="CD37" s="654" t="s">
        <v>320</v>
      </c>
      <c r="CE37" s="655"/>
      <c r="CF37" s="655"/>
      <c r="CG37" s="655"/>
      <c r="CH37" s="655"/>
      <c r="CI37" s="655"/>
      <c r="CJ37" s="655"/>
      <c r="CK37" s="655"/>
      <c r="CL37" s="655"/>
      <c r="CM37" s="655"/>
      <c r="CN37" s="655"/>
      <c r="CO37" s="655"/>
      <c r="CP37" s="655"/>
      <c r="CQ37" s="656"/>
      <c r="CR37" s="657">
        <v>244386</v>
      </c>
      <c r="CS37" s="670"/>
      <c r="CT37" s="670"/>
      <c r="CU37" s="670"/>
      <c r="CV37" s="670"/>
      <c r="CW37" s="670"/>
      <c r="CX37" s="670"/>
      <c r="CY37" s="671"/>
      <c r="CZ37" s="660">
        <v>5.4</v>
      </c>
      <c r="DA37" s="672"/>
      <c r="DB37" s="672"/>
      <c r="DC37" s="673"/>
      <c r="DD37" s="663">
        <v>243407</v>
      </c>
      <c r="DE37" s="670"/>
      <c r="DF37" s="670"/>
      <c r="DG37" s="670"/>
      <c r="DH37" s="670"/>
      <c r="DI37" s="670"/>
      <c r="DJ37" s="670"/>
      <c r="DK37" s="671"/>
      <c r="DL37" s="663">
        <v>221899</v>
      </c>
      <c r="DM37" s="670"/>
      <c r="DN37" s="670"/>
      <c r="DO37" s="670"/>
      <c r="DP37" s="670"/>
      <c r="DQ37" s="670"/>
      <c r="DR37" s="670"/>
      <c r="DS37" s="670"/>
      <c r="DT37" s="670"/>
      <c r="DU37" s="670"/>
      <c r="DV37" s="671"/>
      <c r="DW37" s="660">
        <v>9.5</v>
      </c>
      <c r="DX37" s="672"/>
      <c r="DY37" s="672"/>
      <c r="DZ37" s="672"/>
      <c r="EA37" s="672"/>
      <c r="EB37" s="672"/>
      <c r="EC37" s="684"/>
    </row>
    <row r="38" spans="2:133" ht="11.25" customHeight="1" x14ac:dyDescent="0.2">
      <c r="B38" s="654" t="s">
        <v>321</v>
      </c>
      <c r="C38" s="655"/>
      <c r="D38" s="655"/>
      <c r="E38" s="655"/>
      <c r="F38" s="655"/>
      <c r="G38" s="655"/>
      <c r="H38" s="655"/>
      <c r="I38" s="655"/>
      <c r="J38" s="655"/>
      <c r="K38" s="655"/>
      <c r="L38" s="655"/>
      <c r="M38" s="655"/>
      <c r="N38" s="655"/>
      <c r="O38" s="655"/>
      <c r="P38" s="655"/>
      <c r="Q38" s="656"/>
      <c r="R38" s="657">
        <v>121422</v>
      </c>
      <c r="S38" s="658"/>
      <c r="T38" s="658"/>
      <c r="U38" s="658"/>
      <c r="V38" s="658"/>
      <c r="W38" s="658"/>
      <c r="X38" s="658"/>
      <c r="Y38" s="659"/>
      <c r="Z38" s="695">
        <v>2.6</v>
      </c>
      <c r="AA38" s="695"/>
      <c r="AB38" s="695"/>
      <c r="AC38" s="695"/>
      <c r="AD38" s="696" t="s">
        <v>121</v>
      </c>
      <c r="AE38" s="696"/>
      <c r="AF38" s="696"/>
      <c r="AG38" s="696"/>
      <c r="AH38" s="696"/>
      <c r="AI38" s="696"/>
      <c r="AJ38" s="696"/>
      <c r="AK38" s="696"/>
      <c r="AL38" s="660" t="s">
        <v>121</v>
      </c>
      <c r="AM38" s="661"/>
      <c r="AN38" s="661"/>
      <c r="AO38" s="697"/>
      <c r="AQ38" s="690" t="s">
        <v>322</v>
      </c>
      <c r="AR38" s="691"/>
      <c r="AS38" s="691"/>
      <c r="AT38" s="691"/>
      <c r="AU38" s="691"/>
      <c r="AV38" s="691"/>
      <c r="AW38" s="691"/>
      <c r="AX38" s="691"/>
      <c r="AY38" s="692"/>
      <c r="AZ38" s="657">
        <v>3266</v>
      </c>
      <c r="BA38" s="658"/>
      <c r="BB38" s="658"/>
      <c r="BC38" s="658"/>
      <c r="BD38" s="670"/>
      <c r="BE38" s="670"/>
      <c r="BF38" s="693"/>
      <c r="BG38" s="654" t="s">
        <v>323</v>
      </c>
      <c r="BH38" s="655"/>
      <c r="BI38" s="655"/>
      <c r="BJ38" s="655"/>
      <c r="BK38" s="655"/>
      <c r="BL38" s="655"/>
      <c r="BM38" s="655"/>
      <c r="BN38" s="655"/>
      <c r="BO38" s="655"/>
      <c r="BP38" s="655"/>
      <c r="BQ38" s="655"/>
      <c r="BR38" s="655"/>
      <c r="BS38" s="655"/>
      <c r="BT38" s="655"/>
      <c r="BU38" s="656"/>
      <c r="BV38" s="657">
        <v>574</v>
      </c>
      <c r="BW38" s="658"/>
      <c r="BX38" s="658"/>
      <c r="BY38" s="658"/>
      <c r="BZ38" s="658"/>
      <c r="CA38" s="658"/>
      <c r="CB38" s="694"/>
      <c r="CD38" s="654" t="s">
        <v>324</v>
      </c>
      <c r="CE38" s="655"/>
      <c r="CF38" s="655"/>
      <c r="CG38" s="655"/>
      <c r="CH38" s="655"/>
      <c r="CI38" s="655"/>
      <c r="CJ38" s="655"/>
      <c r="CK38" s="655"/>
      <c r="CL38" s="655"/>
      <c r="CM38" s="655"/>
      <c r="CN38" s="655"/>
      <c r="CO38" s="655"/>
      <c r="CP38" s="655"/>
      <c r="CQ38" s="656"/>
      <c r="CR38" s="657">
        <v>143993</v>
      </c>
      <c r="CS38" s="658"/>
      <c r="CT38" s="658"/>
      <c r="CU38" s="658"/>
      <c r="CV38" s="658"/>
      <c r="CW38" s="658"/>
      <c r="CX38" s="658"/>
      <c r="CY38" s="659"/>
      <c r="CZ38" s="660">
        <v>3.2</v>
      </c>
      <c r="DA38" s="672"/>
      <c r="DB38" s="672"/>
      <c r="DC38" s="673"/>
      <c r="DD38" s="663">
        <v>123417</v>
      </c>
      <c r="DE38" s="658"/>
      <c r="DF38" s="658"/>
      <c r="DG38" s="658"/>
      <c r="DH38" s="658"/>
      <c r="DI38" s="658"/>
      <c r="DJ38" s="658"/>
      <c r="DK38" s="659"/>
      <c r="DL38" s="663">
        <v>123417</v>
      </c>
      <c r="DM38" s="658"/>
      <c r="DN38" s="658"/>
      <c r="DO38" s="658"/>
      <c r="DP38" s="658"/>
      <c r="DQ38" s="658"/>
      <c r="DR38" s="658"/>
      <c r="DS38" s="658"/>
      <c r="DT38" s="658"/>
      <c r="DU38" s="658"/>
      <c r="DV38" s="659"/>
      <c r="DW38" s="660">
        <v>5.3</v>
      </c>
      <c r="DX38" s="672"/>
      <c r="DY38" s="672"/>
      <c r="DZ38" s="672"/>
      <c r="EA38" s="672"/>
      <c r="EB38" s="672"/>
      <c r="EC38" s="684"/>
    </row>
    <row r="39" spans="2:133" ht="11.25" customHeight="1" x14ac:dyDescent="0.2">
      <c r="B39" s="654" t="s">
        <v>325</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326</v>
      </c>
      <c r="AR39" s="691"/>
      <c r="AS39" s="691"/>
      <c r="AT39" s="691"/>
      <c r="AU39" s="691"/>
      <c r="AV39" s="691"/>
      <c r="AW39" s="691"/>
      <c r="AX39" s="691"/>
      <c r="AY39" s="692"/>
      <c r="AZ39" s="657">
        <v>2640</v>
      </c>
      <c r="BA39" s="658"/>
      <c r="BB39" s="658"/>
      <c r="BC39" s="658"/>
      <c r="BD39" s="670"/>
      <c r="BE39" s="670"/>
      <c r="BF39" s="693"/>
      <c r="BG39" s="654" t="s">
        <v>327</v>
      </c>
      <c r="BH39" s="655"/>
      <c r="BI39" s="655"/>
      <c r="BJ39" s="655"/>
      <c r="BK39" s="655"/>
      <c r="BL39" s="655"/>
      <c r="BM39" s="655"/>
      <c r="BN39" s="655"/>
      <c r="BO39" s="655"/>
      <c r="BP39" s="655"/>
      <c r="BQ39" s="655"/>
      <c r="BR39" s="655"/>
      <c r="BS39" s="655"/>
      <c r="BT39" s="655"/>
      <c r="BU39" s="656"/>
      <c r="BV39" s="657">
        <v>1513</v>
      </c>
      <c r="BW39" s="658"/>
      <c r="BX39" s="658"/>
      <c r="BY39" s="658"/>
      <c r="BZ39" s="658"/>
      <c r="CA39" s="658"/>
      <c r="CB39" s="694"/>
      <c r="CD39" s="654" t="s">
        <v>328</v>
      </c>
      <c r="CE39" s="655"/>
      <c r="CF39" s="655"/>
      <c r="CG39" s="655"/>
      <c r="CH39" s="655"/>
      <c r="CI39" s="655"/>
      <c r="CJ39" s="655"/>
      <c r="CK39" s="655"/>
      <c r="CL39" s="655"/>
      <c r="CM39" s="655"/>
      <c r="CN39" s="655"/>
      <c r="CO39" s="655"/>
      <c r="CP39" s="655"/>
      <c r="CQ39" s="656"/>
      <c r="CR39" s="657">
        <v>164439</v>
      </c>
      <c r="CS39" s="670"/>
      <c r="CT39" s="670"/>
      <c r="CU39" s="670"/>
      <c r="CV39" s="670"/>
      <c r="CW39" s="670"/>
      <c r="CX39" s="670"/>
      <c r="CY39" s="671"/>
      <c r="CZ39" s="660">
        <v>3.6</v>
      </c>
      <c r="DA39" s="672"/>
      <c r="DB39" s="672"/>
      <c r="DC39" s="673"/>
      <c r="DD39" s="663">
        <v>164298</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2">
      <c r="B40" s="654" t="s">
        <v>329</v>
      </c>
      <c r="C40" s="655"/>
      <c r="D40" s="655"/>
      <c r="E40" s="655"/>
      <c r="F40" s="655"/>
      <c r="G40" s="655"/>
      <c r="H40" s="655"/>
      <c r="I40" s="655"/>
      <c r="J40" s="655"/>
      <c r="K40" s="655"/>
      <c r="L40" s="655"/>
      <c r="M40" s="655"/>
      <c r="N40" s="655"/>
      <c r="O40" s="655"/>
      <c r="P40" s="655"/>
      <c r="Q40" s="656"/>
      <c r="R40" s="657">
        <v>12422</v>
      </c>
      <c r="S40" s="658"/>
      <c r="T40" s="658"/>
      <c r="U40" s="658"/>
      <c r="V40" s="658"/>
      <c r="W40" s="658"/>
      <c r="X40" s="658"/>
      <c r="Y40" s="659"/>
      <c r="Z40" s="695">
        <v>0.3</v>
      </c>
      <c r="AA40" s="695"/>
      <c r="AB40" s="695"/>
      <c r="AC40" s="695"/>
      <c r="AD40" s="696" t="s">
        <v>121</v>
      </c>
      <c r="AE40" s="696"/>
      <c r="AF40" s="696"/>
      <c r="AG40" s="696"/>
      <c r="AH40" s="696"/>
      <c r="AI40" s="696"/>
      <c r="AJ40" s="696"/>
      <c r="AK40" s="696"/>
      <c r="AL40" s="660" t="s">
        <v>121</v>
      </c>
      <c r="AM40" s="661"/>
      <c r="AN40" s="661"/>
      <c r="AO40" s="697"/>
      <c r="AQ40" s="690" t="s">
        <v>330</v>
      </c>
      <c r="AR40" s="691"/>
      <c r="AS40" s="691"/>
      <c r="AT40" s="691"/>
      <c r="AU40" s="691"/>
      <c r="AV40" s="691"/>
      <c r="AW40" s="691"/>
      <c r="AX40" s="691"/>
      <c r="AY40" s="692"/>
      <c r="AZ40" s="657" t="s">
        <v>121</v>
      </c>
      <c r="BA40" s="658"/>
      <c r="BB40" s="658"/>
      <c r="BC40" s="658"/>
      <c r="BD40" s="670"/>
      <c r="BE40" s="670"/>
      <c r="BF40" s="693"/>
      <c r="BG40" s="698" t="s">
        <v>331</v>
      </c>
      <c r="BH40" s="699"/>
      <c r="BI40" s="699"/>
      <c r="BJ40" s="699"/>
      <c r="BK40" s="699"/>
      <c r="BL40" s="223"/>
      <c r="BM40" s="655" t="s">
        <v>332</v>
      </c>
      <c r="BN40" s="655"/>
      <c r="BO40" s="655"/>
      <c r="BP40" s="655"/>
      <c r="BQ40" s="655"/>
      <c r="BR40" s="655"/>
      <c r="BS40" s="655"/>
      <c r="BT40" s="655"/>
      <c r="BU40" s="656"/>
      <c r="BV40" s="657">
        <v>234</v>
      </c>
      <c r="BW40" s="658"/>
      <c r="BX40" s="658"/>
      <c r="BY40" s="658"/>
      <c r="BZ40" s="658"/>
      <c r="CA40" s="658"/>
      <c r="CB40" s="694"/>
      <c r="CD40" s="654" t="s">
        <v>333</v>
      </c>
      <c r="CE40" s="655"/>
      <c r="CF40" s="655"/>
      <c r="CG40" s="655"/>
      <c r="CH40" s="655"/>
      <c r="CI40" s="655"/>
      <c r="CJ40" s="655"/>
      <c r="CK40" s="655"/>
      <c r="CL40" s="655"/>
      <c r="CM40" s="655"/>
      <c r="CN40" s="655"/>
      <c r="CO40" s="655"/>
      <c r="CP40" s="655"/>
      <c r="CQ40" s="656"/>
      <c r="CR40" s="657">
        <v>11000</v>
      </c>
      <c r="CS40" s="658"/>
      <c r="CT40" s="658"/>
      <c r="CU40" s="658"/>
      <c r="CV40" s="658"/>
      <c r="CW40" s="658"/>
      <c r="CX40" s="658"/>
      <c r="CY40" s="659"/>
      <c r="CZ40" s="660">
        <v>0.2</v>
      </c>
      <c r="DA40" s="672"/>
      <c r="DB40" s="672"/>
      <c r="DC40" s="673"/>
      <c r="DD40" s="663">
        <v>1000</v>
      </c>
      <c r="DE40" s="658"/>
      <c r="DF40" s="658"/>
      <c r="DG40" s="658"/>
      <c r="DH40" s="658"/>
      <c r="DI40" s="658"/>
      <c r="DJ40" s="658"/>
      <c r="DK40" s="659"/>
      <c r="DL40" s="663">
        <v>1000</v>
      </c>
      <c r="DM40" s="658"/>
      <c r="DN40" s="658"/>
      <c r="DO40" s="658"/>
      <c r="DP40" s="658"/>
      <c r="DQ40" s="658"/>
      <c r="DR40" s="658"/>
      <c r="DS40" s="658"/>
      <c r="DT40" s="658"/>
      <c r="DU40" s="658"/>
      <c r="DV40" s="659"/>
      <c r="DW40" s="660">
        <v>0</v>
      </c>
      <c r="DX40" s="672"/>
      <c r="DY40" s="672"/>
      <c r="DZ40" s="672"/>
      <c r="EA40" s="672"/>
      <c r="EB40" s="672"/>
      <c r="EC40" s="684"/>
    </row>
    <row r="41" spans="2:133" ht="11.25" customHeight="1" x14ac:dyDescent="0.2">
      <c r="B41" s="638" t="s">
        <v>334</v>
      </c>
      <c r="C41" s="639"/>
      <c r="D41" s="639"/>
      <c r="E41" s="639"/>
      <c r="F41" s="639"/>
      <c r="G41" s="639"/>
      <c r="H41" s="639"/>
      <c r="I41" s="639"/>
      <c r="J41" s="639"/>
      <c r="K41" s="639"/>
      <c r="L41" s="639"/>
      <c r="M41" s="639"/>
      <c r="N41" s="639"/>
      <c r="O41" s="639"/>
      <c r="P41" s="639"/>
      <c r="Q41" s="640"/>
      <c r="R41" s="641">
        <v>4707915</v>
      </c>
      <c r="S41" s="682"/>
      <c r="T41" s="682"/>
      <c r="U41" s="682"/>
      <c r="V41" s="682"/>
      <c r="W41" s="682"/>
      <c r="X41" s="682"/>
      <c r="Y41" s="685"/>
      <c r="Z41" s="686">
        <v>100</v>
      </c>
      <c r="AA41" s="686"/>
      <c r="AB41" s="686"/>
      <c r="AC41" s="686"/>
      <c r="AD41" s="687">
        <v>2331746</v>
      </c>
      <c r="AE41" s="687"/>
      <c r="AF41" s="687"/>
      <c r="AG41" s="687"/>
      <c r="AH41" s="687"/>
      <c r="AI41" s="687"/>
      <c r="AJ41" s="687"/>
      <c r="AK41" s="687"/>
      <c r="AL41" s="644">
        <v>100</v>
      </c>
      <c r="AM41" s="688"/>
      <c r="AN41" s="688"/>
      <c r="AO41" s="689"/>
      <c r="AQ41" s="690" t="s">
        <v>335</v>
      </c>
      <c r="AR41" s="691"/>
      <c r="AS41" s="691"/>
      <c r="AT41" s="691"/>
      <c r="AU41" s="691"/>
      <c r="AV41" s="691"/>
      <c r="AW41" s="691"/>
      <c r="AX41" s="691"/>
      <c r="AY41" s="692"/>
      <c r="AZ41" s="657">
        <v>29870</v>
      </c>
      <c r="BA41" s="658"/>
      <c r="BB41" s="658"/>
      <c r="BC41" s="658"/>
      <c r="BD41" s="670"/>
      <c r="BE41" s="670"/>
      <c r="BF41" s="693"/>
      <c r="BG41" s="698"/>
      <c r="BH41" s="699"/>
      <c r="BI41" s="699"/>
      <c r="BJ41" s="699"/>
      <c r="BK41" s="699"/>
      <c r="BL41" s="223"/>
      <c r="BM41" s="655" t="s">
        <v>336</v>
      </c>
      <c r="BN41" s="655"/>
      <c r="BO41" s="655"/>
      <c r="BP41" s="655"/>
      <c r="BQ41" s="655"/>
      <c r="BR41" s="655"/>
      <c r="BS41" s="655"/>
      <c r="BT41" s="655"/>
      <c r="BU41" s="656"/>
      <c r="BV41" s="657" t="s">
        <v>121</v>
      </c>
      <c r="BW41" s="658"/>
      <c r="BX41" s="658"/>
      <c r="BY41" s="658"/>
      <c r="BZ41" s="658"/>
      <c r="CA41" s="658"/>
      <c r="CB41" s="694"/>
      <c r="CD41" s="654" t="s">
        <v>337</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338</v>
      </c>
      <c r="AR42" s="703"/>
      <c r="AS42" s="703"/>
      <c r="AT42" s="703"/>
      <c r="AU42" s="703"/>
      <c r="AV42" s="703"/>
      <c r="AW42" s="703"/>
      <c r="AX42" s="703"/>
      <c r="AY42" s="704"/>
      <c r="AZ42" s="641">
        <v>93008</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232</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224442</v>
      </c>
      <c r="CS42" s="670"/>
      <c r="CT42" s="670"/>
      <c r="CU42" s="670"/>
      <c r="CV42" s="670"/>
      <c r="CW42" s="670"/>
      <c r="CX42" s="670"/>
      <c r="CY42" s="671"/>
      <c r="CZ42" s="660">
        <v>5</v>
      </c>
      <c r="DA42" s="672"/>
      <c r="DB42" s="672"/>
      <c r="DC42" s="673"/>
      <c r="DD42" s="663">
        <v>78904</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341</v>
      </c>
      <c r="CD43" s="654" t="s">
        <v>342</v>
      </c>
      <c r="CE43" s="655"/>
      <c r="CF43" s="655"/>
      <c r="CG43" s="655"/>
      <c r="CH43" s="655"/>
      <c r="CI43" s="655"/>
      <c r="CJ43" s="655"/>
      <c r="CK43" s="655"/>
      <c r="CL43" s="655"/>
      <c r="CM43" s="655"/>
      <c r="CN43" s="655"/>
      <c r="CO43" s="655"/>
      <c r="CP43" s="655"/>
      <c r="CQ43" s="656"/>
      <c r="CR43" s="657">
        <v>4633</v>
      </c>
      <c r="CS43" s="670"/>
      <c r="CT43" s="670"/>
      <c r="CU43" s="670"/>
      <c r="CV43" s="670"/>
      <c r="CW43" s="670"/>
      <c r="CX43" s="670"/>
      <c r="CY43" s="671"/>
      <c r="CZ43" s="660">
        <v>0.1</v>
      </c>
      <c r="DA43" s="672"/>
      <c r="DB43" s="672"/>
      <c r="DC43" s="673"/>
      <c r="DD43" s="663">
        <v>4633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291</v>
      </c>
      <c r="CE44" s="677"/>
      <c r="CF44" s="654" t="s">
        <v>344</v>
      </c>
      <c r="CG44" s="655"/>
      <c r="CH44" s="655"/>
      <c r="CI44" s="655"/>
      <c r="CJ44" s="655"/>
      <c r="CK44" s="655"/>
      <c r="CL44" s="655"/>
      <c r="CM44" s="655"/>
      <c r="CN44" s="655"/>
      <c r="CO44" s="655"/>
      <c r="CP44" s="655"/>
      <c r="CQ44" s="656"/>
      <c r="CR44" s="657">
        <v>224442</v>
      </c>
      <c r="CS44" s="658"/>
      <c r="CT44" s="658"/>
      <c r="CU44" s="658"/>
      <c r="CV44" s="658"/>
      <c r="CW44" s="658"/>
      <c r="CX44" s="658"/>
      <c r="CY44" s="659"/>
      <c r="CZ44" s="660">
        <v>5</v>
      </c>
      <c r="DA44" s="661"/>
      <c r="DB44" s="661"/>
      <c r="DC44" s="662"/>
      <c r="DD44" s="663">
        <v>78904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16332</v>
      </c>
      <c r="CS45" s="670"/>
      <c r="CT45" s="670"/>
      <c r="CU45" s="670"/>
      <c r="CV45" s="670"/>
      <c r="CW45" s="670"/>
      <c r="CX45" s="670"/>
      <c r="CY45" s="671"/>
      <c r="CZ45" s="660">
        <v>0.4</v>
      </c>
      <c r="DA45" s="672"/>
      <c r="DB45" s="672"/>
      <c r="DC45" s="673"/>
      <c r="DD45" s="663">
        <v>6730</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347</v>
      </c>
      <c r="CG46" s="655"/>
      <c r="CH46" s="655"/>
      <c r="CI46" s="655"/>
      <c r="CJ46" s="655"/>
      <c r="CK46" s="655"/>
      <c r="CL46" s="655"/>
      <c r="CM46" s="655"/>
      <c r="CN46" s="655"/>
      <c r="CO46" s="655"/>
      <c r="CP46" s="655"/>
      <c r="CQ46" s="656"/>
      <c r="CR46" s="657">
        <v>162212</v>
      </c>
      <c r="CS46" s="658"/>
      <c r="CT46" s="658"/>
      <c r="CU46" s="658"/>
      <c r="CV46" s="658"/>
      <c r="CW46" s="658"/>
      <c r="CX46" s="658"/>
      <c r="CY46" s="659"/>
      <c r="CZ46" s="660">
        <v>3.6</v>
      </c>
      <c r="DA46" s="661"/>
      <c r="DB46" s="661"/>
      <c r="DC46" s="662"/>
      <c r="DD46" s="663">
        <v>69133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348</v>
      </c>
      <c r="CG47" s="655"/>
      <c r="CH47" s="655"/>
      <c r="CI47" s="655"/>
      <c r="CJ47" s="655"/>
      <c r="CK47" s="655"/>
      <c r="CL47" s="655"/>
      <c r="CM47" s="655"/>
      <c r="CN47" s="655"/>
      <c r="CO47" s="655"/>
      <c r="CP47" s="655"/>
      <c r="CQ47" s="656"/>
      <c r="CR47" s="657" t="s">
        <v>121</v>
      </c>
      <c r="CS47" s="670"/>
      <c r="CT47" s="670"/>
      <c r="CU47" s="670"/>
      <c r="CV47" s="670"/>
      <c r="CW47" s="670"/>
      <c r="CX47" s="670"/>
      <c r="CY47" s="671"/>
      <c r="CZ47" s="660" t="s">
        <v>121</v>
      </c>
      <c r="DA47" s="672"/>
      <c r="DB47" s="672"/>
      <c r="DC47" s="673"/>
      <c r="DD47" s="663" t="s">
        <v>121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349</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350</v>
      </c>
      <c r="CE49" s="639"/>
      <c r="CF49" s="639"/>
      <c r="CG49" s="639"/>
      <c r="CH49" s="639"/>
      <c r="CI49" s="639"/>
      <c r="CJ49" s="639"/>
      <c r="CK49" s="639"/>
      <c r="CL49" s="639"/>
      <c r="CM49" s="639"/>
      <c r="CN49" s="639"/>
      <c r="CO49" s="639"/>
      <c r="CP49" s="639"/>
      <c r="CQ49" s="640"/>
      <c r="CR49" s="641">
        <v>4508655</v>
      </c>
      <c r="CS49" s="642"/>
      <c r="CT49" s="642"/>
      <c r="CU49" s="642"/>
      <c r="CV49" s="642"/>
      <c r="CW49" s="642"/>
      <c r="CX49" s="642"/>
      <c r="CY49" s="643"/>
      <c r="CZ49" s="644">
        <v>100</v>
      </c>
      <c r="DA49" s="645"/>
      <c r="DB49" s="645"/>
      <c r="DC49" s="646"/>
      <c r="DD49" s="647">
        <v>2669963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vYc8cwFWr0z67752/eBc0bGPzakBi1GrbZH5FzLeffhYHvkgQQ+vv+hm7Ti3kAODw1kXvAgyI9PzPs7fFP2TSQ==" saltValue="3Vl8GSKNIanR0Rt46BvZX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352</v>
      </c>
      <c r="DK2" s="1128"/>
      <c r="DL2" s="1128"/>
      <c r="DM2" s="1128"/>
      <c r="DN2" s="1128"/>
      <c r="DO2" s="1129"/>
      <c r="DP2" s="228"/>
      <c r="DQ2" s="1127" t="s">
        <v>353</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0"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0" t="s">
        <v>370</v>
      </c>
      <c r="DH5" s="1121"/>
      <c r="DI5" s="1121"/>
      <c r="DJ5" s="1121"/>
      <c r="DK5" s="1122"/>
      <c r="DL5" s="1120" t="s">
        <v>371</v>
      </c>
      <c r="DM5" s="1121"/>
      <c r="DN5" s="1121"/>
      <c r="DO5" s="1121"/>
      <c r="DP5" s="1122"/>
      <c r="DQ5" s="1037" t="s">
        <v>372</v>
      </c>
      <c r="DR5" s="1038"/>
      <c r="DS5" s="1038"/>
      <c r="DT5" s="1038"/>
      <c r="DU5" s="1039"/>
      <c r="DV5" s="1037" t="s">
        <v>363</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373</v>
      </c>
      <c r="C7" s="1084"/>
      <c r="D7" s="1084"/>
      <c r="E7" s="1084"/>
      <c r="F7" s="1084"/>
      <c r="G7" s="1084"/>
      <c r="H7" s="1084"/>
      <c r="I7" s="1084"/>
      <c r="J7" s="1084"/>
      <c r="K7" s="1084"/>
      <c r="L7" s="1084"/>
      <c r="M7" s="1084"/>
      <c r="N7" s="1084"/>
      <c r="O7" s="1084"/>
      <c r="P7" s="1085"/>
      <c r="Q7" s="1138">
        <v>4663</v>
      </c>
      <c r="R7" s="1139"/>
      <c r="S7" s="1139"/>
      <c r="T7" s="1139"/>
      <c r="U7" s="1139"/>
      <c r="V7" s="1139">
        <v>4470</v>
      </c>
      <c r="W7" s="1139"/>
      <c r="X7" s="1139"/>
      <c r="Y7" s="1139"/>
      <c r="Z7" s="1139"/>
      <c r="AA7" s="1139">
        <v>193</v>
      </c>
      <c r="AB7" s="1139"/>
      <c r="AC7" s="1139"/>
      <c r="AD7" s="1139"/>
      <c r="AE7" s="1140"/>
      <c r="AF7" s="1141">
        <v>186</v>
      </c>
      <c r="AG7" s="1142"/>
      <c r="AH7" s="1142"/>
      <c r="AI7" s="1142"/>
      <c r="AJ7" s="1143"/>
      <c r="AK7" s="1144" t="s">
        <v>556</v>
      </c>
      <c r="AL7" s="1145"/>
      <c r="AM7" s="1145"/>
      <c r="AN7" s="1145"/>
      <c r="AO7" s="1145"/>
      <c r="AP7" s="1145">
        <v>2816</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557</v>
      </c>
      <c r="BT7" s="1136"/>
      <c r="BU7" s="1136"/>
      <c r="BV7" s="1136"/>
      <c r="BW7" s="1136"/>
      <c r="BX7" s="1136"/>
      <c r="BY7" s="1136"/>
      <c r="BZ7" s="1136"/>
      <c r="CA7" s="1136"/>
      <c r="CB7" s="1136"/>
      <c r="CC7" s="1136"/>
      <c r="CD7" s="1136"/>
      <c r="CE7" s="1136"/>
      <c r="CF7" s="1136"/>
      <c r="CG7" s="1148"/>
      <c r="CH7" s="1132">
        <v>4</v>
      </c>
      <c r="CI7" s="1133"/>
      <c r="CJ7" s="1133"/>
      <c r="CK7" s="1133"/>
      <c r="CL7" s="1134"/>
      <c r="CM7" s="1132">
        <v>20</v>
      </c>
      <c r="CN7" s="1133"/>
      <c r="CO7" s="1133"/>
      <c r="CP7" s="1133"/>
      <c r="CQ7" s="1134"/>
      <c r="CR7" s="1132">
        <v>120</v>
      </c>
      <c r="CS7" s="1133"/>
      <c r="CT7" s="1133"/>
      <c r="CU7" s="1133"/>
      <c r="CV7" s="1134"/>
      <c r="CW7" s="1132" t="s">
        <v>561</v>
      </c>
      <c r="CX7" s="1133"/>
      <c r="CY7" s="1133"/>
      <c r="CZ7" s="1133"/>
      <c r="DA7" s="1134"/>
      <c r="DB7" s="1132" t="s">
        <v>561</v>
      </c>
      <c r="DC7" s="1133"/>
      <c r="DD7" s="1133"/>
      <c r="DE7" s="1133"/>
      <c r="DF7" s="1134"/>
      <c r="DG7" s="1132" t="s">
        <v>561</v>
      </c>
      <c r="DH7" s="1133"/>
      <c r="DI7" s="1133"/>
      <c r="DJ7" s="1133"/>
      <c r="DK7" s="1134"/>
      <c r="DL7" s="1132" t="s">
        <v>561</v>
      </c>
      <c r="DM7" s="1133"/>
      <c r="DN7" s="1133"/>
      <c r="DO7" s="1133"/>
      <c r="DP7" s="1134"/>
      <c r="DQ7" s="1132" t="s">
        <v>561</v>
      </c>
      <c r="DR7" s="1133"/>
      <c r="DS7" s="1133"/>
      <c r="DT7" s="1133"/>
      <c r="DU7" s="1134"/>
      <c r="DV7" s="1135"/>
      <c r="DW7" s="1136"/>
      <c r="DX7" s="1136"/>
      <c r="DY7" s="1136"/>
      <c r="DZ7" s="1137"/>
      <c r="EA7" s="234"/>
    </row>
    <row r="8" spans="1:131" s="235" customFormat="1" ht="26.25" customHeight="1" x14ac:dyDescent="0.2">
      <c r="A8" s="238">
        <v>2</v>
      </c>
      <c r="B8" s="1066" t="s">
        <v>374</v>
      </c>
      <c r="C8" s="1067"/>
      <c r="D8" s="1067"/>
      <c r="E8" s="1067"/>
      <c r="F8" s="1067"/>
      <c r="G8" s="1067"/>
      <c r="H8" s="1067"/>
      <c r="I8" s="1067"/>
      <c r="J8" s="1067"/>
      <c r="K8" s="1067"/>
      <c r="L8" s="1067"/>
      <c r="M8" s="1067"/>
      <c r="N8" s="1067"/>
      <c r="O8" s="1067"/>
      <c r="P8" s="1068"/>
      <c r="Q8" s="1074">
        <v>66</v>
      </c>
      <c r="R8" s="1075"/>
      <c r="S8" s="1075"/>
      <c r="T8" s="1075"/>
      <c r="U8" s="1075"/>
      <c r="V8" s="1075">
        <v>60</v>
      </c>
      <c r="W8" s="1075"/>
      <c r="X8" s="1075"/>
      <c r="Y8" s="1075"/>
      <c r="Z8" s="1075"/>
      <c r="AA8" s="1075">
        <v>6</v>
      </c>
      <c r="AB8" s="1075"/>
      <c r="AC8" s="1075"/>
      <c r="AD8" s="1075"/>
      <c r="AE8" s="1076"/>
      <c r="AF8" s="1071">
        <v>6</v>
      </c>
      <c r="AG8" s="1072"/>
      <c r="AH8" s="1072"/>
      <c r="AI8" s="1072"/>
      <c r="AJ8" s="1073"/>
      <c r="AK8" s="1116">
        <v>5</v>
      </c>
      <c r="AL8" s="1117"/>
      <c r="AM8" s="1117"/>
      <c r="AN8" s="1117"/>
      <c r="AO8" s="1117"/>
      <c r="AP8" s="1117" t="s">
        <v>556</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558</v>
      </c>
      <c r="BT8" s="1029"/>
      <c r="BU8" s="1029"/>
      <c r="BV8" s="1029"/>
      <c r="BW8" s="1029"/>
      <c r="BX8" s="1029"/>
      <c r="BY8" s="1029"/>
      <c r="BZ8" s="1029"/>
      <c r="CA8" s="1029"/>
      <c r="CB8" s="1029"/>
      <c r="CC8" s="1029"/>
      <c r="CD8" s="1029"/>
      <c r="CE8" s="1029"/>
      <c r="CF8" s="1029"/>
      <c r="CG8" s="1050"/>
      <c r="CH8" s="1025">
        <v>68</v>
      </c>
      <c r="CI8" s="1026"/>
      <c r="CJ8" s="1026"/>
      <c r="CK8" s="1026"/>
      <c r="CL8" s="1027"/>
      <c r="CM8" s="1025">
        <v>1007</v>
      </c>
      <c r="CN8" s="1026"/>
      <c r="CO8" s="1026"/>
      <c r="CP8" s="1026"/>
      <c r="CQ8" s="1027"/>
      <c r="CR8" s="1025">
        <v>100</v>
      </c>
      <c r="CS8" s="1026"/>
      <c r="CT8" s="1026"/>
      <c r="CU8" s="1026"/>
      <c r="CV8" s="1027"/>
      <c r="CW8" s="1025" t="s">
        <v>561</v>
      </c>
      <c r="CX8" s="1026"/>
      <c r="CY8" s="1026"/>
      <c r="CZ8" s="1026"/>
      <c r="DA8" s="1027"/>
      <c r="DB8" s="1025" t="s">
        <v>561</v>
      </c>
      <c r="DC8" s="1026"/>
      <c r="DD8" s="1026"/>
      <c r="DE8" s="1026"/>
      <c r="DF8" s="1027"/>
      <c r="DG8" s="1025" t="s">
        <v>561</v>
      </c>
      <c r="DH8" s="1026"/>
      <c r="DI8" s="1026"/>
      <c r="DJ8" s="1026"/>
      <c r="DK8" s="1027"/>
      <c r="DL8" s="1025" t="s">
        <v>561</v>
      </c>
      <c r="DM8" s="1026"/>
      <c r="DN8" s="1026"/>
      <c r="DO8" s="1026"/>
      <c r="DP8" s="1027"/>
      <c r="DQ8" s="1025" t="s">
        <v>561</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559</v>
      </c>
      <c r="BT9" s="1029"/>
      <c r="BU9" s="1029"/>
      <c r="BV9" s="1029"/>
      <c r="BW9" s="1029"/>
      <c r="BX9" s="1029"/>
      <c r="BY9" s="1029"/>
      <c r="BZ9" s="1029"/>
      <c r="CA9" s="1029"/>
      <c r="CB9" s="1029"/>
      <c r="CC9" s="1029"/>
      <c r="CD9" s="1029"/>
      <c r="CE9" s="1029"/>
      <c r="CF9" s="1029"/>
      <c r="CG9" s="1050"/>
      <c r="CH9" s="1025">
        <v>19</v>
      </c>
      <c r="CI9" s="1026"/>
      <c r="CJ9" s="1026"/>
      <c r="CK9" s="1026"/>
      <c r="CL9" s="1027"/>
      <c r="CM9" s="1025">
        <v>168</v>
      </c>
      <c r="CN9" s="1026"/>
      <c r="CO9" s="1026"/>
      <c r="CP9" s="1026"/>
      <c r="CQ9" s="1027"/>
      <c r="CR9" s="1025">
        <v>40</v>
      </c>
      <c r="CS9" s="1026"/>
      <c r="CT9" s="1026"/>
      <c r="CU9" s="1026"/>
      <c r="CV9" s="1027"/>
      <c r="CW9" s="1025" t="s">
        <v>561</v>
      </c>
      <c r="CX9" s="1026"/>
      <c r="CY9" s="1026"/>
      <c r="CZ9" s="1026"/>
      <c r="DA9" s="1027"/>
      <c r="DB9" s="1025" t="s">
        <v>561</v>
      </c>
      <c r="DC9" s="1026"/>
      <c r="DD9" s="1026"/>
      <c r="DE9" s="1026"/>
      <c r="DF9" s="1027"/>
      <c r="DG9" s="1025" t="s">
        <v>561</v>
      </c>
      <c r="DH9" s="1026"/>
      <c r="DI9" s="1026"/>
      <c r="DJ9" s="1026"/>
      <c r="DK9" s="1027"/>
      <c r="DL9" s="1025" t="s">
        <v>561</v>
      </c>
      <c r="DM9" s="1026"/>
      <c r="DN9" s="1026"/>
      <c r="DO9" s="1026"/>
      <c r="DP9" s="1027"/>
      <c r="DQ9" s="1025" t="s">
        <v>561</v>
      </c>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376</v>
      </c>
      <c r="B23" s="973" t="s">
        <v>377</v>
      </c>
      <c r="C23" s="974"/>
      <c r="D23" s="974"/>
      <c r="E23" s="974"/>
      <c r="F23" s="974"/>
      <c r="G23" s="974"/>
      <c r="H23" s="974"/>
      <c r="I23" s="974"/>
      <c r="J23" s="974"/>
      <c r="K23" s="974"/>
      <c r="L23" s="974"/>
      <c r="M23" s="974"/>
      <c r="N23" s="974"/>
      <c r="O23" s="974"/>
      <c r="P23" s="984"/>
      <c r="Q23" s="1103">
        <v>4708</v>
      </c>
      <c r="R23" s="1097"/>
      <c r="S23" s="1097"/>
      <c r="T23" s="1097"/>
      <c r="U23" s="1097"/>
      <c r="V23" s="1097">
        <v>4509</v>
      </c>
      <c r="W23" s="1097"/>
      <c r="X23" s="1097"/>
      <c r="Y23" s="1097"/>
      <c r="Z23" s="1097"/>
      <c r="AA23" s="1097">
        <v>199</v>
      </c>
      <c r="AB23" s="1097"/>
      <c r="AC23" s="1097"/>
      <c r="AD23" s="1097"/>
      <c r="AE23" s="1104"/>
      <c r="AF23" s="1105">
        <v>192</v>
      </c>
      <c r="AG23" s="1097"/>
      <c r="AH23" s="1097"/>
      <c r="AI23" s="1097"/>
      <c r="AJ23" s="1106"/>
      <c r="AK23" s="1107"/>
      <c r="AL23" s="1108"/>
      <c r="AM23" s="1108"/>
      <c r="AN23" s="1108"/>
      <c r="AO23" s="1108"/>
      <c r="AP23" s="1097">
        <v>2816</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356</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388</v>
      </c>
      <c r="C28" s="1084"/>
      <c r="D28" s="1084"/>
      <c r="E28" s="1084"/>
      <c r="F28" s="1084"/>
      <c r="G28" s="1084"/>
      <c r="H28" s="1084"/>
      <c r="I28" s="1084"/>
      <c r="J28" s="1084"/>
      <c r="K28" s="1084"/>
      <c r="L28" s="1084"/>
      <c r="M28" s="1084"/>
      <c r="N28" s="1084"/>
      <c r="O28" s="1084"/>
      <c r="P28" s="1085"/>
      <c r="Q28" s="1086">
        <v>914</v>
      </c>
      <c r="R28" s="1087"/>
      <c r="S28" s="1087"/>
      <c r="T28" s="1087"/>
      <c r="U28" s="1087"/>
      <c r="V28" s="1087">
        <v>908</v>
      </c>
      <c r="W28" s="1087"/>
      <c r="X28" s="1087"/>
      <c r="Y28" s="1087"/>
      <c r="Z28" s="1087"/>
      <c r="AA28" s="1087">
        <v>6</v>
      </c>
      <c r="AB28" s="1087"/>
      <c r="AC28" s="1087"/>
      <c r="AD28" s="1087"/>
      <c r="AE28" s="1088"/>
      <c r="AF28" s="1089">
        <v>6</v>
      </c>
      <c r="AG28" s="1087"/>
      <c r="AH28" s="1087"/>
      <c r="AI28" s="1087"/>
      <c r="AJ28" s="1090"/>
      <c r="AK28" s="1078">
        <v>23</v>
      </c>
      <c r="AL28" s="1079"/>
      <c r="AM28" s="1079"/>
      <c r="AN28" s="1079"/>
      <c r="AO28" s="1079"/>
      <c r="AP28" s="1079" t="s">
        <v>556</v>
      </c>
      <c r="AQ28" s="1079"/>
      <c r="AR28" s="1079"/>
      <c r="AS28" s="1079"/>
      <c r="AT28" s="1079"/>
      <c r="AU28" s="1079" t="s">
        <v>556</v>
      </c>
      <c r="AV28" s="1079"/>
      <c r="AW28" s="1079"/>
      <c r="AX28" s="1079"/>
      <c r="AY28" s="1079"/>
      <c r="AZ28" s="1080" t="s">
        <v>556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389</v>
      </c>
      <c r="C29" s="1067"/>
      <c r="D29" s="1067"/>
      <c r="E29" s="1067"/>
      <c r="F29" s="1067"/>
      <c r="G29" s="1067"/>
      <c r="H29" s="1067"/>
      <c r="I29" s="1067"/>
      <c r="J29" s="1067"/>
      <c r="K29" s="1067"/>
      <c r="L29" s="1067"/>
      <c r="M29" s="1067"/>
      <c r="N29" s="1067"/>
      <c r="O29" s="1067"/>
      <c r="P29" s="1068"/>
      <c r="Q29" s="1074">
        <v>302</v>
      </c>
      <c r="R29" s="1075"/>
      <c r="S29" s="1075"/>
      <c r="T29" s="1075"/>
      <c r="U29" s="1075"/>
      <c r="V29" s="1075">
        <v>300</v>
      </c>
      <c r="W29" s="1075"/>
      <c r="X29" s="1075"/>
      <c r="Y29" s="1075"/>
      <c r="Z29" s="1075"/>
      <c r="AA29" s="1075">
        <v>1</v>
      </c>
      <c r="AB29" s="1075"/>
      <c r="AC29" s="1075"/>
      <c r="AD29" s="1075"/>
      <c r="AE29" s="1076"/>
      <c r="AF29" s="1071">
        <v>1</v>
      </c>
      <c r="AG29" s="1072"/>
      <c r="AH29" s="1072"/>
      <c r="AI29" s="1072"/>
      <c r="AJ29" s="1073"/>
      <c r="AK29" s="1016">
        <v>77</v>
      </c>
      <c r="AL29" s="1007"/>
      <c r="AM29" s="1007"/>
      <c r="AN29" s="1007"/>
      <c r="AO29" s="1007"/>
      <c r="AP29" s="1007" t="s">
        <v>556</v>
      </c>
      <c r="AQ29" s="1007"/>
      <c r="AR29" s="1007"/>
      <c r="AS29" s="1007"/>
      <c r="AT29" s="1007"/>
      <c r="AU29" s="1007" t="s">
        <v>556</v>
      </c>
      <c r="AV29" s="1007"/>
      <c r="AW29" s="1007"/>
      <c r="AX29" s="1007"/>
      <c r="AY29" s="1007"/>
      <c r="AZ29" s="1077" t="s">
        <v>556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390</v>
      </c>
      <c r="C30" s="1067"/>
      <c r="D30" s="1067"/>
      <c r="E30" s="1067"/>
      <c r="F30" s="1067"/>
      <c r="G30" s="1067"/>
      <c r="H30" s="1067"/>
      <c r="I30" s="1067"/>
      <c r="J30" s="1067"/>
      <c r="K30" s="1067"/>
      <c r="L30" s="1067"/>
      <c r="M30" s="1067"/>
      <c r="N30" s="1067"/>
      <c r="O30" s="1067"/>
      <c r="P30" s="1068"/>
      <c r="Q30" s="1074">
        <v>282</v>
      </c>
      <c r="R30" s="1075"/>
      <c r="S30" s="1075"/>
      <c r="T30" s="1075"/>
      <c r="U30" s="1075"/>
      <c r="V30" s="1075">
        <v>253</v>
      </c>
      <c r="W30" s="1075"/>
      <c r="X30" s="1075"/>
      <c r="Y30" s="1075"/>
      <c r="Z30" s="1075"/>
      <c r="AA30" s="1075">
        <v>29</v>
      </c>
      <c r="AB30" s="1075"/>
      <c r="AC30" s="1075"/>
      <c r="AD30" s="1075"/>
      <c r="AE30" s="1076"/>
      <c r="AF30" s="1071">
        <v>29</v>
      </c>
      <c r="AG30" s="1072"/>
      <c r="AH30" s="1072"/>
      <c r="AI30" s="1072"/>
      <c r="AJ30" s="1073"/>
      <c r="AK30" s="1016">
        <v>3</v>
      </c>
      <c r="AL30" s="1007"/>
      <c r="AM30" s="1007"/>
      <c r="AN30" s="1007"/>
      <c r="AO30" s="1007"/>
      <c r="AP30" s="1007">
        <v>47</v>
      </c>
      <c r="AQ30" s="1007"/>
      <c r="AR30" s="1007"/>
      <c r="AS30" s="1007"/>
      <c r="AT30" s="1007"/>
      <c r="AU30" s="1007">
        <v>0</v>
      </c>
      <c r="AV30" s="1007"/>
      <c r="AW30" s="1007"/>
      <c r="AX30" s="1007"/>
      <c r="AY30" s="1007"/>
      <c r="AZ30" s="1077" t="s">
        <v>556</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391</v>
      </c>
      <c r="C31" s="1067"/>
      <c r="D31" s="1067"/>
      <c r="E31" s="1067"/>
      <c r="F31" s="1067"/>
      <c r="G31" s="1067"/>
      <c r="H31" s="1067"/>
      <c r="I31" s="1067"/>
      <c r="J31" s="1067"/>
      <c r="K31" s="1067"/>
      <c r="L31" s="1067"/>
      <c r="M31" s="1067"/>
      <c r="N31" s="1067"/>
      <c r="O31" s="1067"/>
      <c r="P31" s="1068"/>
      <c r="Q31" s="1074">
        <v>79</v>
      </c>
      <c r="R31" s="1075"/>
      <c r="S31" s="1075"/>
      <c r="T31" s="1075"/>
      <c r="U31" s="1075"/>
      <c r="V31" s="1075">
        <v>78</v>
      </c>
      <c r="W31" s="1075"/>
      <c r="X31" s="1075"/>
      <c r="Y31" s="1075"/>
      <c r="Z31" s="1075"/>
      <c r="AA31" s="1075">
        <v>1</v>
      </c>
      <c r="AB31" s="1075"/>
      <c r="AC31" s="1075"/>
      <c r="AD31" s="1075"/>
      <c r="AE31" s="1076"/>
      <c r="AF31" s="1071">
        <v>1</v>
      </c>
      <c r="AG31" s="1072"/>
      <c r="AH31" s="1072"/>
      <c r="AI31" s="1072"/>
      <c r="AJ31" s="1073"/>
      <c r="AK31" s="1016">
        <v>10</v>
      </c>
      <c r="AL31" s="1007"/>
      <c r="AM31" s="1007"/>
      <c r="AN31" s="1007"/>
      <c r="AO31" s="1007"/>
      <c r="AP31" s="1007" t="s">
        <v>556</v>
      </c>
      <c r="AQ31" s="1007"/>
      <c r="AR31" s="1007"/>
      <c r="AS31" s="1007"/>
      <c r="AT31" s="1007"/>
      <c r="AU31" s="1007" t="s">
        <v>556</v>
      </c>
      <c r="AV31" s="1007"/>
      <c r="AW31" s="1007"/>
      <c r="AX31" s="1007"/>
      <c r="AY31" s="1007"/>
      <c r="AZ31" s="1077" t="s">
        <v>556</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392</v>
      </c>
      <c r="C32" s="1067"/>
      <c r="D32" s="1067"/>
      <c r="E32" s="1067"/>
      <c r="F32" s="1067"/>
      <c r="G32" s="1067"/>
      <c r="H32" s="1067"/>
      <c r="I32" s="1067"/>
      <c r="J32" s="1067"/>
      <c r="K32" s="1067"/>
      <c r="L32" s="1067"/>
      <c r="M32" s="1067"/>
      <c r="N32" s="1067"/>
      <c r="O32" s="1067"/>
      <c r="P32" s="1068"/>
      <c r="Q32" s="1074">
        <v>197</v>
      </c>
      <c r="R32" s="1075"/>
      <c r="S32" s="1075"/>
      <c r="T32" s="1075"/>
      <c r="U32" s="1075"/>
      <c r="V32" s="1075">
        <v>150</v>
      </c>
      <c r="W32" s="1075"/>
      <c r="X32" s="1075"/>
      <c r="Y32" s="1075"/>
      <c r="Z32" s="1075"/>
      <c r="AA32" s="1075">
        <v>47</v>
      </c>
      <c r="AB32" s="1075"/>
      <c r="AC32" s="1075"/>
      <c r="AD32" s="1075"/>
      <c r="AE32" s="1076"/>
      <c r="AF32" s="1071">
        <v>47</v>
      </c>
      <c r="AG32" s="1072"/>
      <c r="AH32" s="1072"/>
      <c r="AI32" s="1072"/>
      <c r="AJ32" s="1073"/>
      <c r="AK32" s="1016">
        <v>3</v>
      </c>
      <c r="AL32" s="1007"/>
      <c r="AM32" s="1007"/>
      <c r="AN32" s="1007"/>
      <c r="AO32" s="1007"/>
      <c r="AP32" s="1007">
        <v>229</v>
      </c>
      <c r="AQ32" s="1007"/>
      <c r="AR32" s="1007"/>
      <c r="AS32" s="1007"/>
      <c r="AT32" s="1007"/>
      <c r="AU32" s="1007">
        <v>3</v>
      </c>
      <c r="AV32" s="1007"/>
      <c r="AW32" s="1007"/>
      <c r="AX32" s="1007"/>
      <c r="AY32" s="1007"/>
      <c r="AZ32" s="1077" t="s">
        <v>556</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394</v>
      </c>
      <c r="C33" s="1067"/>
      <c r="D33" s="1067"/>
      <c r="E33" s="1067"/>
      <c r="F33" s="1067"/>
      <c r="G33" s="1067"/>
      <c r="H33" s="1067"/>
      <c r="I33" s="1067"/>
      <c r="J33" s="1067"/>
      <c r="K33" s="1067"/>
      <c r="L33" s="1067"/>
      <c r="M33" s="1067"/>
      <c r="N33" s="1067"/>
      <c r="O33" s="1067"/>
      <c r="P33" s="1068"/>
      <c r="Q33" s="1074">
        <v>184</v>
      </c>
      <c r="R33" s="1075"/>
      <c r="S33" s="1075"/>
      <c r="T33" s="1075"/>
      <c r="U33" s="1075"/>
      <c r="V33" s="1075">
        <v>162</v>
      </c>
      <c r="W33" s="1075"/>
      <c r="X33" s="1075"/>
      <c r="Y33" s="1075"/>
      <c r="Z33" s="1075"/>
      <c r="AA33" s="1075">
        <v>22</v>
      </c>
      <c r="AB33" s="1075"/>
      <c r="AC33" s="1075"/>
      <c r="AD33" s="1075"/>
      <c r="AE33" s="1076"/>
      <c r="AF33" s="1071">
        <v>22</v>
      </c>
      <c r="AG33" s="1072"/>
      <c r="AH33" s="1072"/>
      <c r="AI33" s="1072"/>
      <c r="AJ33" s="1073"/>
      <c r="AK33" s="1016">
        <v>15</v>
      </c>
      <c r="AL33" s="1007"/>
      <c r="AM33" s="1007"/>
      <c r="AN33" s="1007"/>
      <c r="AO33" s="1007"/>
      <c r="AP33" s="1007">
        <v>748</v>
      </c>
      <c r="AQ33" s="1007"/>
      <c r="AR33" s="1007"/>
      <c r="AS33" s="1007"/>
      <c r="AT33" s="1007"/>
      <c r="AU33" s="1007">
        <v>6</v>
      </c>
      <c r="AV33" s="1007"/>
      <c r="AW33" s="1007"/>
      <c r="AX33" s="1007"/>
      <c r="AY33" s="1007"/>
      <c r="AZ33" s="1077" t="s">
        <v>556</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376</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106</v>
      </c>
      <c r="AG63" s="995"/>
      <c r="AH63" s="995"/>
      <c r="AI63" s="995"/>
      <c r="AJ63" s="1058"/>
      <c r="AK63" s="1059"/>
      <c r="AL63" s="999"/>
      <c r="AM63" s="999"/>
      <c r="AN63" s="999"/>
      <c r="AO63" s="999"/>
      <c r="AP63" s="995">
        <v>1024</v>
      </c>
      <c r="AQ63" s="995"/>
      <c r="AR63" s="995"/>
      <c r="AS63" s="995"/>
      <c r="AT63" s="995"/>
      <c r="AU63" s="995">
        <v>9</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398</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399</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548</v>
      </c>
      <c r="C68" s="1022"/>
      <c r="D68" s="1022"/>
      <c r="E68" s="1022"/>
      <c r="F68" s="1022"/>
      <c r="G68" s="1022"/>
      <c r="H68" s="1022"/>
      <c r="I68" s="1022"/>
      <c r="J68" s="1022"/>
      <c r="K68" s="1022"/>
      <c r="L68" s="1022"/>
      <c r="M68" s="1022"/>
      <c r="N68" s="1022"/>
      <c r="O68" s="1022"/>
      <c r="P68" s="1023"/>
      <c r="Q68" s="1024">
        <v>4627</v>
      </c>
      <c r="R68" s="1018"/>
      <c r="S68" s="1018"/>
      <c r="T68" s="1018"/>
      <c r="U68" s="1018"/>
      <c r="V68" s="1018">
        <v>4362</v>
      </c>
      <c r="W68" s="1018"/>
      <c r="X68" s="1018"/>
      <c r="Y68" s="1018"/>
      <c r="Z68" s="1018"/>
      <c r="AA68" s="1018">
        <v>265</v>
      </c>
      <c r="AB68" s="1018"/>
      <c r="AC68" s="1018"/>
      <c r="AD68" s="1018"/>
      <c r="AE68" s="1018"/>
      <c r="AF68" s="1018">
        <v>265</v>
      </c>
      <c r="AG68" s="1018"/>
      <c r="AH68" s="1018"/>
      <c r="AI68" s="1018"/>
      <c r="AJ68" s="1018"/>
      <c r="AK68" s="1018">
        <v>7</v>
      </c>
      <c r="AL68" s="1018"/>
      <c r="AM68" s="1018"/>
      <c r="AN68" s="1018"/>
      <c r="AO68" s="1018"/>
      <c r="AP68" s="1018" t="s">
        <v>556</v>
      </c>
      <c r="AQ68" s="1018"/>
      <c r="AR68" s="1018"/>
      <c r="AS68" s="1018"/>
      <c r="AT68" s="1018"/>
      <c r="AU68" s="1018" t="s">
        <v>556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549</v>
      </c>
      <c r="C69" s="1011"/>
      <c r="D69" s="1011"/>
      <c r="E69" s="1011"/>
      <c r="F69" s="1011"/>
      <c r="G69" s="1011"/>
      <c r="H69" s="1011"/>
      <c r="I69" s="1011"/>
      <c r="J69" s="1011"/>
      <c r="K69" s="1011"/>
      <c r="L69" s="1011"/>
      <c r="M69" s="1011"/>
      <c r="N69" s="1011"/>
      <c r="O69" s="1011"/>
      <c r="P69" s="1012"/>
      <c r="Q69" s="1013">
        <v>83</v>
      </c>
      <c r="R69" s="1007"/>
      <c r="S69" s="1007"/>
      <c r="T69" s="1007"/>
      <c r="U69" s="1007"/>
      <c r="V69" s="1007">
        <v>74</v>
      </c>
      <c r="W69" s="1007"/>
      <c r="X69" s="1007"/>
      <c r="Y69" s="1007"/>
      <c r="Z69" s="1007"/>
      <c r="AA69" s="1007">
        <v>9</v>
      </c>
      <c r="AB69" s="1007"/>
      <c r="AC69" s="1007"/>
      <c r="AD69" s="1007"/>
      <c r="AE69" s="1007"/>
      <c r="AF69" s="1007">
        <v>9</v>
      </c>
      <c r="AG69" s="1007"/>
      <c r="AH69" s="1007"/>
      <c r="AI69" s="1007"/>
      <c r="AJ69" s="1007"/>
      <c r="AK69" s="1007" t="s">
        <v>556</v>
      </c>
      <c r="AL69" s="1007"/>
      <c r="AM69" s="1007"/>
      <c r="AN69" s="1007"/>
      <c r="AO69" s="1007"/>
      <c r="AP69" s="1007" t="s">
        <v>556</v>
      </c>
      <c r="AQ69" s="1007"/>
      <c r="AR69" s="1007"/>
      <c r="AS69" s="1007"/>
      <c r="AT69" s="1007"/>
      <c r="AU69" s="1007" t="s">
        <v>556</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550</v>
      </c>
      <c r="C70" s="1011"/>
      <c r="D70" s="1011"/>
      <c r="E70" s="1011"/>
      <c r="F70" s="1011"/>
      <c r="G70" s="1011"/>
      <c r="H70" s="1011"/>
      <c r="I70" s="1011"/>
      <c r="J70" s="1011"/>
      <c r="K70" s="1011"/>
      <c r="L70" s="1011"/>
      <c r="M70" s="1011"/>
      <c r="N70" s="1011"/>
      <c r="O70" s="1011"/>
      <c r="P70" s="1012"/>
      <c r="Q70" s="1013">
        <v>118</v>
      </c>
      <c r="R70" s="1007"/>
      <c r="S70" s="1007"/>
      <c r="T70" s="1007"/>
      <c r="U70" s="1007"/>
      <c r="V70" s="1007">
        <v>106</v>
      </c>
      <c r="W70" s="1007"/>
      <c r="X70" s="1007"/>
      <c r="Y70" s="1007"/>
      <c r="Z70" s="1007"/>
      <c r="AA70" s="1007">
        <v>12</v>
      </c>
      <c r="AB70" s="1007"/>
      <c r="AC70" s="1007"/>
      <c r="AD70" s="1007"/>
      <c r="AE70" s="1007"/>
      <c r="AF70" s="1007">
        <v>12</v>
      </c>
      <c r="AG70" s="1007"/>
      <c r="AH70" s="1007"/>
      <c r="AI70" s="1007"/>
      <c r="AJ70" s="1007"/>
      <c r="AK70" s="1007" t="s">
        <v>556</v>
      </c>
      <c r="AL70" s="1007"/>
      <c r="AM70" s="1007"/>
      <c r="AN70" s="1007"/>
      <c r="AO70" s="1007"/>
      <c r="AP70" s="1007" t="s">
        <v>556</v>
      </c>
      <c r="AQ70" s="1007"/>
      <c r="AR70" s="1007"/>
      <c r="AS70" s="1007"/>
      <c r="AT70" s="1007"/>
      <c r="AU70" s="1007" t="s">
        <v>556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551</v>
      </c>
      <c r="C71" s="1011"/>
      <c r="D71" s="1011"/>
      <c r="E71" s="1011"/>
      <c r="F71" s="1011"/>
      <c r="G71" s="1011"/>
      <c r="H71" s="1011"/>
      <c r="I71" s="1011"/>
      <c r="J71" s="1011"/>
      <c r="K71" s="1011"/>
      <c r="L71" s="1011"/>
      <c r="M71" s="1011"/>
      <c r="N71" s="1011"/>
      <c r="O71" s="1011"/>
      <c r="P71" s="1012"/>
      <c r="Q71" s="1013">
        <v>590</v>
      </c>
      <c r="R71" s="1007"/>
      <c r="S71" s="1007"/>
      <c r="T71" s="1007"/>
      <c r="U71" s="1007"/>
      <c r="V71" s="1007">
        <v>542</v>
      </c>
      <c r="W71" s="1007"/>
      <c r="X71" s="1007"/>
      <c r="Y71" s="1007"/>
      <c r="Z71" s="1007"/>
      <c r="AA71" s="1007">
        <v>48</v>
      </c>
      <c r="AB71" s="1007"/>
      <c r="AC71" s="1007"/>
      <c r="AD71" s="1007"/>
      <c r="AE71" s="1007"/>
      <c r="AF71" s="1007">
        <v>48</v>
      </c>
      <c r="AG71" s="1007"/>
      <c r="AH71" s="1007"/>
      <c r="AI71" s="1007"/>
      <c r="AJ71" s="1007"/>
      <c r="AK71" s="1007" t="s">
        <v>556</v>
      </c>
      <c r="AL71" s="1007"/>
      <c r="AM71" s="1007"/>
      <c r="AN71" s="1007"/>
      <c r="AO71" s="1007"/>
      <c r="AP71" s="1007" t="s">
        <v>556</v>
      </c>
      <c r="AQ71" s="1007"/>
      <c r="AR71" s="1007"/>
      <c r="AS71" s="1007"/>
      <c r="AT71" s="1007"/>
      <c r="AU71" s="1007" t="s">
        <v>556</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552</v>
      </c>
      <c r="C72" s="1011"/>
      <c r="D72" s="1011"/>
      <c r="E72" s="1011"/>
      <c r="F72" s="1011"/>
      <c r="G72" s="1011"/>
      <c r="H72" s="1011"/>
      <c r="I72" s="1011"/>
      <c r="J72" s="1011"/>
      <c r="K72" s="1011"/>
      <c r="L72" s="1011"/>
      <c r="M72" s="1011"/>
      <c r="N72" s="1011"/>
      <c r="O72" s="1011"/>
      <c r="P72" s="1012"/>
      <c r="Q72" s="1013">
        <v>153545</v>
      </c>
      <c r="R72" s="1007"/>
      <c r="S72" s="1007"/>
      <c r="T72" s="1007"/>
      <c r="U72" s="1007"/>
      <c r="V72" s="1007">
        <v>151526</v>
      </c>
      <c r="W72" s="1007"/>
      <c r="X72" s="1007"/>
      <c r="Y72" s="1007"/>
      <c r="Z72" s="1007"/>
      <c r="AA72" s="1007">
        <v>2019</v>
      </c>
      <c r="AB72" s="1007"/>
      <c r="AC72" s="1007"/>
      <c r="AD72" s="1007"/>
      <c r="AE72" s="1007"/>
      <c r="AF72" s="1007">
        <v>2019</v>
      </c>
      <c r="AG72" s="1007"/>
      <c r="AH72" s="1007"/>
      <c r="AI72" s="1007"/>
      <c r="AJ72" s="1007"/>
      <c r="AK72" s="1007">
        <v>1106</v>
      </c>
      <c r="AL72" s="1007"/>
      <c r="AM72" s="1007"/>
      <c r="AN72" s="1007"/>
      <c r="AO72" s="1007"/>
      <c r="AP72" s="1007" t="s">
        <v>556</v>
      </c>
      <c r="AQ72" s="1007"/>
      <c r="AR72" s="1007"/>
      <c r="AS72" s="1007"/>
      <c r="AT72" s="1007"/>
      <c r="AU72" s="1007" t="s">
        <v>556</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553</v>
      </c>
      <c r="C73" s="1011"/>
      <c r="D73" s="1011"/>
      <c r="E73" s="1011"/>
      <c r="F73" s="1011"/>
      <c r="G73" s="1011"/>
      <c r="H73" s="1011"/>
      <c r="I73" s="1011"/>
      <c r="J73" s="1011"/>
      <c r="K73" s="1011"/>
      <c r="L73" s="1011"/>
      <c r="M73" s="1011"/>
      <c r="N73" s="1011"/>
      <c r="O73" s="1011"/>
      <c r="P73" s="1012"/>
      <c r="Q73" s="1013">
        <v>671</v>
      </c>
      <c r="R73" s="1007"/>
      <c r="S73" s="1007"/>
      <c r="T73" s="1007"/>
      <c r="U73" s="1007"/>
      <c r="V73" s="1007">
        <v>664</v>
      </c>
      <c r="W73" s="1007"/>
      <c r="X73" s="1007"/>
      <c r="Y73" s="1007"/>
      <c r="Z73" s="1007"/>
      <c r="AA73" s="1007">
        <v>7</v>
      </c>
      <c r="AB73" s="1007"/>
      <c r="AC73" s="1007"/>
      <c r="AD73" s="1007"/>
      <c r="AE73" s="1007"/>
      <c r="AF73" s="1007">
        <v>7</v>
      </c>
      <c r="AG73" s="1007"/>
      <c r="AH73" s="1007"/>
      <c r="AI73" s="1007"/>
      <c r="AJ73" s="1007"/>
      <c r="AK73" s="1007" t="s">
        <v>556</v>
      </c>
      <c r="AL73" s="1007"/>
      <c r="AM73" s="1007"/>
      <c r="AN73" s="1007"/>
      <c r="AO73" s="1007"/>
      <c r="AP73" s="1007" t="s">
        <v>556</v>
      </c>
      <c r="AQ73" s="1007"/>
      <c r="AR73" s="1007"/>
      <c r="AS73" s="1007"/>
      <c r="AT73" s="1007"/>
      <c r="AU73" s="1007" t="s">
        <v>556</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554</v>
      </c>
      <c r="C74" s="1011"/>
      <c r="D74" s="1011"/>
      <c r="E74" s="1011"/>
      <c r="F74" s="1011"/>
      <c r="G74" s="1011"/>
      <c r="H74" s="1011"/>
      <c r="I74" s="1011"/>
      <c r="J74" s="1011"/>
      <c r="K74" s="1011"/>
      <c r="L74" s="1011"/>
      <c r="M74" s="1011"/>
      <c r="N74" s="1011"/>
      <c r="O74" s="1011"/>
      <c r="P74" s="1012"/>
      <c r="Q74" s="1013">
        <v>1455</v>
      </c>
      <c r="R74" s="1007"/>
      <c r="S74" s="1007"/>
      <c r="T74" s="1007"/>
      <c r="U74" s="1007"/>
      <c r="V74" s="1007">
        <v>1419</v>
      </c>
      <c r="W74" s="1007"/>
      <c r="X74" s="1007"/>
      <c r="Y74" s="1007"/>
      <c r="Z74" s="1007"/>
      <c r="AA74" s="1007">
        <v>36</v>
      </c>
      <c r="AB74" s="1007"/>
      <c r="AC74" s="1007"/>
      <c r="AD74" s="1007"/>
      <c r="AE74" s="1007"/>
      <c r="AF74" s="1007">
        <v>36</v>
      </c>
      <c r="AG74" s="1007"/>
      <c r="AH74" s="1007"/>
      <c r="AI74" s="1007"/>
      <c r="AJ74" s="1007"/>
      <c r="AK74" s="1007" t="s">
        <v>556</v>
      </c>
      <c r="AL74" s="1007"/>
      <c r="AM74" s="1007"/>
      <c r="AN74" s="1007"/>
      <c r="AO74" s="1007"/>
      <c r="AP74" s="1007">
        <v>183</v>
      </c>
      <c r="AQ74" s="1007"/>
      <c r="AR74" s="1007"/>
      <c r="AS74" s="1007"/>
      <c r="AT74" s="1007"/>
      <c r="AU74" s="1007">
        <v>18</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555</v>
      </c>
      <c r="C75" s="1011"/>
      <c r="D75" s="1011"/>
      <c r="E75" s="1011"/>
      <c r="F75" s="1011"/>
      <c r="G75" s="1011"/>
      <c r="H75" s="1011"/>
      <c r="I75" s="1011"/>
      <c r="J75" s="1011"/>
      <c r="K75" s="1011"/>
      <c r="L75" s="1011"/>
      <c r="M75" s="1011"/>
      <c r="N75" s="1011"/>
      <c r="O75" s="1011"/>
      <c r="P75" s="1012"/>
      <c r="Q75" s="1014">
        <v>539</v>
      </c>
      <c r="R75" s="1015"/>
      <c r="S75" s="1015"/>
      <c r="T75" s="1015"/>
      <c r="U75" s="1016"/>
      <c r="V75" s="1017">
        <v>523</v>
      </c>
      <c r="W75" s="1015"/>
      <c r="X75" s="1015"/>
      <c r="Y75" s="1015"/>
      <c r="Z75" s="1016"/>
      <c r="AA75" s="1017">
        <v>15</v>
      </c>
      <c r="AB75" s="1015"/>
      <c r="AC75" s="1015"/>
      <c r="AD75" s="1015"/>
      <c r="AE75" s="1016"/>
      <c r="AF75" s="1017">
        <v>15</v>
      </c>
      <c r="AG75" s="1015"/>
      <c r="AH75" s="1015"/>
      <c r="AI75" s="1015"/>
      <c r="AJ75" s="1016"/>
      <c r="AK75" s="1017" t="s">
        <v>556</v>
      </c>
      <c r="AL75" s="1015"/>
      <c r="AM75" s="1015"/>
      <c r="AN75" s="1015"/>
      <c r="AO75" s="1016"/>
      <c r="AP75" s="1017" t="s">
        <v>556</v>
      </c>
      <c r="AQ75" s="1015"/>
      <c r="AR75" s="1015"/>
      <c r="AS75" s="1015"/>
      <c r="AT75" s="1016"/>
      <c r="AU75" s="1017" t="s">
        <v>556</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376</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2411</v>
      </c>
      <c r="AG88" s="995"/>
      <c r="AH88" s="995"/>
      <c r="AI88" s="995"/>
      <c r="AJ88" s="995"/>
      <c r="AK88" s="999"/>
      <c r="AL88" s="999"/>
      <c r="AM88" s="999"/>
      <c r="AN88" s="999"/>
      <c r="AO88" s="999"/>
      <c r="AP88" s="995">
        <v>183</v>
      </c>
      <c r="AQ88" s="995"/>
      <c r="AR88" s="995"/>
      <c r="AS88" s="995"/>
      <c r="AT88" s="995"/>
      <c r="AU88" s="995">
        <v>18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260</v>
      </c>
      <c r="CS102" s="989"/>
      <c r="CT102" s="989"/>
      <c r="CU102" s="989"/>
      <c r="CV102" s="990"/>
      <c r="CW102" s="988" t="s">
        <v>561</v>
      </c>
      <c r="CX102" s="989"/>
      <c r="CY102" s="989"/>
      <c r="CZ102" s="989"/>
      <c r="DA102" s="990"/>
      <c r="DB102" s="988" t="s">
        <v>560</v>
      </c>
      <c r="DC102" s="989"/>
      <c r="DD102" s="989"/>
      <c r="DE102" s="989"/>
      <c r="DF102" s="990"/>
      <c r="DG102" s="988" t="s">
        <v>560</v>
      </c>
      <c r="DH102" s="989"/>
      <c r="DI102" s="989"/>
      <c r="DJ102" s="989"/>
      <c r="DK102" s="990"/>
      <c r="DL102" s="988" t="s">
        <v>560</v>
      </c>
      <c r="DM102" s="989"/>
      <c r="DN102" s="989"/>
      <c r="DO102" s="989"/>
      <c r="DP102" s="990"/>
      <c r="DQ102" s="988" t="s">
        <v>560</v>
      </c>
      <c r="DR102" s="989"/>
      <c r="DS102" s="989"/>
      <c r="DT102" s="989"/>
      <c r="DU102" s="990"/>
      <c r="DV102" s="973" t="s">
        <v>560</v>
      </c>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293</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293</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293</v>
      </c>
      <c r="DR109" s="932"/>
      <c r="DS109" s="932"/>
      <c r="DT109" s="932"/>
      <c r="DU109" s="933"/>
      <c r="DV109" s="934" t="s">
        <v>411</v>
      </c>
      <c r="DW109" s="932"/>
      <c r="DX109" s="932"/>
      <c r="DY109" s="932"/>
      <c r="DZ109" s="965"/>
    </row>
    <row r="110" spans="1:131" s="230" customFormat="1" ht="26.25" customHeight="1" x14ac:dyDescent="0.2">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345583</v>
      </c>
      <c r="AB110" s="925"/>
      <c r="AC110" s="925"/>
      <c r="AD110" s="925"/>
      <c r="AE110" s="926"/>
      <c r="AF110" s="927">
        <v>342658</v>
      </c>
      <c r="AG110" s="925"/>
      <c r="AH110" s="925"/>
      <c r="AI110" s="925"/>
      <c r="AJ110" s="926"/>
      <c r="AK110" s="927">
        <v>325713</v>
      </c>
      <c r="AL110" s="925"/>
      <c r="AM110" s="925"/>
      <c r="AN110" s="925"/>
      <c r="AO110" s="926"/>
      <c r="AP110" s="928">
        <v>15.6</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3260891</v>
      </c>
      <c r="BR110" s="878"/>
      <c r="BS110" s="878"/>
      <c r="BT110" s="878"/>
      <c r="BU110" s="878"/>
      <c r="BV110" s="878">
        <v>3012873</v>
      </c>
      <c r="BW110" s="878"/>
      <c r="BX110" s="878"/>
      <c r="BY110" s="878"/>
      <c r="BZ110" s="878"/>
      <c r="CA110" s="878">
        <v>2816178</v>
      </c>
      <c r="CB110" s="878"/>
      <c r="CC110" s="878"/>
      <c r="CD110" s="878"/>
      <c r="CE110" s="878"/>
      <c r="CF110" s="902">
        <v>134.5</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2">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v>603</v>
      </c>
      <c r="BR111" s="853"/>
      <c r="BS111" s="853"/>
      <c r="BT111" s="853"/>
      <c r="BU111" s="853"/>
      <c r="BV111" s="853">
        <v>449</v>
      </c>
      <c r="BW111" s="853"/>
      <c r="BX111" s="853"/>
      <c r="BY111" s="853"/>
      <c r="BZ111" s="853"/>
      <c r="CA111" s="853">
        <v>304</v>
      </c>
      <c r="CB111" s="853"/>
      <c r="CC111" s="853"/>
      <c r="CD111" s="853"/>
      <c r="CE111" s="853"/>
      <c r="CF111" s="911">
        <v>0</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2">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171207</v>
      </c>
      <c r="BR112" s="853"/>
      <c r="BS112" s="853"/>
      <c r="BT112" s="853"/>
      <c r="BU112" s="853"/>
      <c r="BV112" s="853">
        <v>221066</v>
      </c>
      <c r="BW112" s="853"/>
      <c r="BX112" s="853"/>
      <c r="BY112" s="853"/>
      <c r="BZ112" s="853"/>
      <c r="CA112" s="853">
        <v>244306</v>
      </c>
      <c r="CB112" s="853"/>
      <c r="CC112" s="853"/>
      <c r="CD112" s="853"/>
      <c r="CE112" s="853"/>
      <c r="CF112" s="911">
        <v>11.7</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2">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17779</v>
      </c>
      <c r="AB113" s="955"/>
      <c r="AC113" s="955"/>
      <c r="AD113" s="955"/>
      <c r="AE113" s="956"/>
      <c r="AF113" s="957">
        <v>8169</v>
      </c>
      <c r="AG113" s="955"/>
      <c r="AH113" s="955"/>
      <c r="AI113" s="955"/>
      <c r="AJ113" s="956"/>
      <c r="AK113" s="957">
        <v>9339</v>
      </c>
      <c r="AL113" s="955"/>
      <c r="AM113" s="955"/>
      <c r="AN113" s="955"/>
      <c r="AO113" s="956"/>
      <c r="AP113" s="958">
        <v>0.4</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50064</v>
      </c>
      <c r="BR113" s="853"/>
      <c r="BS113" s="853"/>
      <c r="BT113" s="853"/>
      <c r="BU113" s="853"/>
      <c r="BV113" s="853">
        <v>26999</v>
      </c>
      <c r="BW113" s="853"/>
      <c r="BX113" s="853"/>
      <c r="BY113" s="853"/>
      <c r="BZ113" s="853"/>
      <c r="CA113" s="853">
        <v>18122</v>
      </c>
      <c r="CB113" s="853"/>
      <c r="CC113" s="853"/>
      <c r="CD113" s="853"/>
      <c r="CE113" s="853"/>
      <c r="CF113" s="911">
        <v>0.9</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2">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20564</v>
      </c>
      <c r="AB114" s="816"/>
      <c r="AC114" s="816"/>
      <c r="AD114" s="816"/>
      <c r="AE114" s="817"/>
      <c r="AF114" s="818">
        <v>19458</v>
      </c>
      <c r="AG114" s="816"/>
      <c r="AH114" s="816"/>
      <c r="AI114" s="816"/>
      <c r="AJ114" s="817"/>
      <c r="AK114" s="818">
        <v>11254</v>
      </c>
      <c r="AL114" s="816"/>
      <c r="AM114" s="816"/>
      <c r="AN114" s="816"/>
      <c r="AO114" s="817"/>
      <c r="AP114" s="860">
        <v>0.5</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234197</v>
      </c>
      <c r="BR114" s="853"/>
      <c r="BS114" s="853"/>
      <c r="BT114" s="853"/>
      <c r="BU114" s="853"/>
      <c r="BV114" s="853">
        <v>246456</v>
      </c>
      <c r="BW114" s="853"/>
      <c r="BX114" s="853"/>
      <c r="BY114" s="853"/>
      <c r="BZ114" s="853"/>
      <c r="CA114" s="853">
        <v>254721</v>
      </c>
      <c r="CB114" s="853"/>
      <c r="CC114" s="853"/>
      <c r="CD114" s="853"/>
      <c r="CE114" s="853"/>
      <c r="CF114" s="911">
        <v>12.2</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2">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148</v>
      </c>
      <c r="AB115" s="955"/>
      <c r="AC115" s="955"/>
      <c r="AD115" s="955"/>
      <c r="AE115" s="956"/>
      <c r="AF115" s="957">
        <v>147</v>
      </c>
      <c r="AG115" s="955"/>
      <c r="AH115" s="955"/>
      <c r="AI115" s="955"/>
      <c r="AJ115" s="956"/>
      <c r="AK115" s="957">
        <v>146</v>
      </c>
      <c r="AL115" s="955"/>
      <c r="AM115" s="955"/>
      <c r="AN115" s="955"/>
      <c r="AO115" s="956"/>
      <c r="AP115" s="958">
        <v>0</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2">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2">
      <c r="A117" s="931" t="s">
        <v>176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384074</v>
      </c>
      <c r="AB117" s="939"/>
      <c r="AC117" s="939"/>
      <c r="AD117" s="939"/>
      <c r="AE117" s="940"/>
      <c r="AF117" s="941">
        <v>370432</v>
      </c>
      <c r="AG117" s="939"/>
      <c r="AH117" s="939"/>
      <c r="AI117" s="939"/>
      <c r="AJ117" s="940"/>
      <c r="AK117" s="941">
        <v>346452</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2">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293</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2">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176</v>
      </c>
      <c r="BA119" s="251"/>
      <c r="BB119" s="251"/>
      <c r="BC119" s="251"/>
      <c r="BD119" s="251"/>
      <c r="BE119" s="251"/>
      <c r="BF119" s="251"/>
      <c r="BG119" s="251"/>
      <c r="BH119" s="251"/>
      <c r="BI119" s="251"/>
      <c r="BJ119" s="251"/>
      <c r="BK119" s="251"/>
      <c r="BL119" s="251"/>
      <c r="BM119" s="251"/>
      <c r="BN119" s="251"/>
      <c r="BO119" s="913" t="s">
        <v>441</v>
      </c>
      <c r="BP119" s="914"/>
      <c r="BQ119" s="915">
        <v>3716962</v>
      </c>
      <c r="BR119" s="881"/>
      <c r="BS119" s="881"/>
      <c r="BT119" s="881"/>
      <c r="BU119" s="881"/>
      <c r="BV119" s="881">
        <v>3507843</v>
      </c>
      <c r="BW119" s="881"/>
      <c r="BX119" s="881"/>
      <c r="BY119" s="881"/>
      <c r="BZ119" s="881"/>
      <c r="CA119" s="881">
        <v>3333631</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603</v>
      </c>
      <c r="DH119" s="800"/>
      <c r="DI119" s="800"/>
      <c r="DJ119" s="800"/>
      <c r="DK119" s="801"/>
      <c r="DL119" s="802">
        <v>449</v>
      </c>
      <c r="DM119" s="800"/>
      <c r="DN119" s="800"/>
      <c r="DO119" s="800"/>
      <c r="DP119" s="801"/>
      <c r="DQ119" s="802">
        <v>304</v>
      </c>
      <c r="DR119" s="800"/>
      <c r="DS119" s="800"/>
      <c r="DT119" s="800"/>
      <c r="DU119" s="801"/>
      <c r="DV119" s="884">
        <v>0</v>
      </c>
      <c r="DW119" s="885"/>
      <c r="DX119" s="885"/>
      <c r="DY119" s="885"/>
      <c r="DZ119" s="886"/>
    </row>
    <row r="120" spans="1:130" s="230" customFormat="1" ht="26.25" customHeight="1" x14ac:dyDescent="0.2">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1340852</v>
      </c>
      <c r="BR120" s="878"/>
      <c r="BS120" s="878"/>
      <c r="BT120" s="878"/>
      <c r="BU120" s="878"/>
      <c r="BV120" s="878">
        <v>1410675</v>
      </c>
      <c r="BW120" s="878"/>
      <c r="BX120" s="878"/>
      <c r="BY120" s="878"/>
      <c r="BZ120" s="878"/>
      <c r="CA120" s="878">
        <v>1288497</v>
      </c>
      <c r="CB120" s="878"/>
      <c r="CC120" s="878"/>
      <c r="CD120" s="878"/>
      <c r="CE120" s="878"/>
      <c r="CF120" s="902">
        <v>61.5</v>
      </c>
      <c r="CG120" s="903"/>
      <c r="CH120" s="903"/>
      <c r="CI120" s="903"/>
      <c r="CJ120" s="903"/>
      <c r="CK120" s="904" t="s">
        <v>445</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99030</v>
      </c>
      <c r="DH120" s="878"/>
      <c r="DI120" s="878"/>
      <c r="DJ120" s="878"/>
      <c r="DK120" s="878"/>
      <c r="DL120" s="878">
        <v>114624</v>
      </c>
      <c r="DM120" s="878"/>
      <c r="DN120" s="878"/>
      <c r="DO120" s="878"/>
      <c r="DP120" s="878"/>
      <c r="DQ120" s="878">
        <v>127130</v>
      </c>
      <c r="DR120" s="878"/>
      <c r="DS120" s="878"/>
      <c r="DT120" s="878"/>
      <c r="DU120" s="878"/>
      <c r="DV120" s="879">
        <v>6.1</v>
      </c>
      <c r="DW120" s="879"/>
      <c r="DX120" s="879"/>
      <c r="DY120" s="879"/>
      <c r="DZ120" s="880"/>
    </row>
    <row r="121" spans="1:130" s="230" customFormat="1" ht="26.25" customHeight="1" x14ac:dyDescent="0.2">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t="s">
        <v>121</v>
      </c>
      <c r="BR121" s="853"/>
      <c r="BS121" s="853"/>
      <c r="BT121" s="853"/>
      <c r="BU121" s="853"/>
      <c r="BV121" s="853" t="s">
        <v>121</v>
      </c>
      <c r="BW121" s="853"/>
      <c r="BX121" s="853"/>
      <c r="BY121" s="853"/>
      <c r="BZ121" s="853"/>
      <c r="CA121" s="853" t="s">
        <v>121</v>
      </c>
      <c r="CB121" s="853"/>
      <c r="CC121" s="853"/>
      <c r="CD121" s="853"/>
      <c r="CE121" s="853"/>
      <c r="CF121" s="911" t="s">
        <v>121</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67549</v>
      </c>
      <c r="DH121" s="853"/>
      <c r="DI121" s="853"/>
      <c r="DJ121" s="853"/>
      <c r="DK121" s="853"/>
      <c r="DL121" s="853">
        <v>102265</v>
      </c>
      <c r="DM121" s="853"/>
      <c r="DN121" s="853"/>
      <c r="DO121" s="853"/>
      <c r="DP121" s="853"/>
      <c r="DQ121" s="853">
        <v>114859</v>
      </c>
      <c r="DR121" s="853"/>
      <c r="DS121" s="853"/>
      <c r="DT121" s="853"/>
      <c r="DU121" s="853"/>
      <c r="DV121" s="830">
        <v>5.5</v>
      </c>
      <c r="DW121" s="830"/>
      <c r="DX121" s="830"/>
      <c r="DY121" s="830"/>
      <c r="DZ121" s="831"/>
    </row>
    <row r="122" spans="1:130" s="230" customFormat="1" ht="26.25" customHeight="1" x14ac:dyDescent="0.2">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2469817</v>
      </c>
      <c r="BR122" s="881"/>
      <c r="BS122" s="881"/>
      <c r="BT122" s="881"/>
      <c r="BU122" s="881"/>
      <c r="BV122" s="881">
        <v>2323672</v>
      </c>
      <c r="BW122" s="881"/>
      <c r="BX122" s="881"/>
      <c r="BY122" s="881"/>
      <c r="BZ122" s="881"/>
      <c r="CA122" s="881">
        <v>2186253</v>
      </c>
      <c r="CB122" s="881"/>
      <c r="CC122" s="881"/>
      <c r="CD122" s="881"/>
      <c r="CE122" s="881"/>
      <c r="CF122" s="882">
        <v>104.4</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v>4628</v>
      </c>
      <c r="DH122" s="853"/>
      <c r="DI122" s="853"/>
      <c r="DJ122" s="853"/>
      <c r="DK122" s="853"/>
      <c r="DL122" s="853">
        <v>4177</v>
      </c>
      <c r="DM122" s="853"/>
      <c r="DN122" s="853"/>
      <c r="DO122" s="853"/>
      <c r="DP122" s="853"/>
      <c r="DQ122" s="853">
        <v>2317</v>
      </c>
      <c r="DR122" s="853"/>
      <c r="DS122" s="853"/>
      <c r="DT122" s="853"/>
      <c r="DU122" s="853"/>
      <c r="DV122" s="830">
        <v>0.1</v>
      </c>
      <c r="DW122" s="830"/>
      <c r="DX122" s="830"/>
      <c r="DY122" s="830"/>
      <c r="DZ122" s="831"/>
    </row>
    <row r="123" spans="1:130" s="230" customFormat="1" ht="26.25" customHeight="1" x14ac:dyDescent="0.2">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176</v>
      </c>
      <c r="BA123" s="251"/>
      <c r="BB123" s="251"/>
      <c r="BC123" s="251"/>
      <c r="BD123" s="251"/>
      <c r="BE123" s="251"/>
      <c r="BF123" s="251"/>
      <c r="BG123" s="251"/>
      <c r="BH123" s="251"/>
      <c r="BI123" s="251"/>
      <c r="BJ123" s="251"/>
      <c r="BK123" s="251"/>
      <c r="BL123" s="251"/>
      <c r="BM123" s="251"/>
      <c r="BN123" s="251"/>
      <c r="BO123" s="913" t="s">
        <v>449</v>
      </c>
      <c r="BP123" s="914"/>
      <c r="BQ123" s="868">
        <v>3810669</v>
      </c>
      <c r="BR123" s="869"/>
      <c r="BS123" s="869"/>
      <c r="BT123" s="869"/>
      <c r="BU123" s="869"/>
      <c r="BV123" s="869">
        <v>3734347</v>
      </c>
      <c r="BW123" s="869"/>
      <c r="BX123" s="869"/>
      <c r="BY123" s="869"/>
      <c r="BZ123" s="869"/>
      <c r="CA123" s="869">
        <v>3474750</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5">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121</v>
      </c>
      <c r="BR124" s="867"/>
      <c r="BS124" s="867"/>
      <c r="BT124" s="867"/>
      <c r="BU124" s="867"/>
      <c r="BV124" s="867" t="s">
        <v>121</v>
      </c>
      <c r="BW124" s="867"/>
      <c r="BX124" s="867"/>
      <c r="BY124" s="867"/>
      <c r="BZ124" s="867"/>
      <c r="CA124" s="867" t="s">
        <v>121</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2">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5">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148</v>
      </c>
      <c r="AB126" s="816"/>
      <c r="AC126" s="816"/>
      <c r="AD126" s="816"/>
      <c r="AE126" s="817"/>
      <c r="AF126" s="818">
        <v>147</v>
      </c>
      <c r="AG126" s="816"/>
      <c r="AH126" s="816"/>
      <c r="AI126" s="816"/>
      <c r="AJ126" s="817"/>
      <c r="AK126" s="818">
        <v>146</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2">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121</v>
      </c>
      <c r="AB127" s="816"/>
      <c r="AC127" s="816"/>
      <c r="AD127" s="816"/>
      <c r="AE127" s="817"/>
      <c r="AF127" s="818" t="s">
        <v>121</v>
      </c>
      <c r="AG127" s="816"/>
      <c r="AH127" s="816"/>
      <c r="AI127" s="816"/>
      <c r="AJ127" s="817"/>
      <c r="AK127" s="818" t="s">
        <v>121</v>
      </c>
      <c r="AL127" s="816"/>
      <c r="AM127" s="816"/>
      <c r="AN127" s="816"/>
      <c r="AO127" s="817"/>
      <c r="AP127" s="860" t="s">
        <v>121</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5">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t="s">
        <v>121</v>
      </c>
      <c r="AB128" s="837"/>
      <c r="AC128" s="837"/>
      <c r="AD128" s="837"/>
      <c r="AE128" s="838"/>
      <c r="AF128" s="839">
        <v>69</v>
      </c>
      <c r="AG128" s="837"/>
      <c r="AH128" s="837"/>
      <c r="AI128" s="837"/>
      <c r="AJ128" s="838"/>
      <c r="AK128" s="839">
        <v>69</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121</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2349464</v>
      </c>
      <c r="AB129" s="816"/>
      <c r="AC129" s="816"/>
      <c r="AD129" s="816"/>
      <c r="AE129" s="817"/>
      <c r="AF129" s="818">
        <v>2305439</v>
      </c>
      <c r="AG129" s="816"/>
      <c r="AH129" s="816"/>
      <c r="AI129" s="816"/>
      <c r="AJ129" s="817"/>
      <c r="AK129" s="818">
        <v>2298395</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121</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220814</v>
      </c>
      <c r="AB130" s="816"/>
      <c r="AC130" s="816"/>
      <c r="AD130" s="816"/>
      <c r="AE130" s="817"/>
      <c r="AF130" s="818">
        <v>214331</v>
      </c>
      <c r="AG130" s="816"/>
      <c r="AH130" s="816"/>
      <c r="AI130" s="816"/>
      <c r="AJ130" s="817"/>
      <c r="AK130" s="818">
        <v>204027</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7.3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2128650</v>
      </c>
      <c r="AB131" s="800"/>
      <c r="AC131" s="800"/>
      <c r="AD131" s="800"/>
      <c r="AE131" s="801"/>
      <c r="AF131" s="802">
        <v>2091108</v>
      </c>
      <c r="AG131" s="800"/>
      <c r="AH131" s="800"/>
      <c r="AI131" s="800"/>
      <c r="AJ131" s="801"/>
      <c r="AK131" s="802">
        <v>2094368</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7.6696497780000001</v>
      </c>
      <c r="AB132" s="781"/>
      <c r="AC132" s="781"/>
      <c r="AD132" s="781"/>
      <c r="AE132" s="782"/>
      <c r="AF132" s="783">
        <v>7.4616901660000003</v>
      </c>
      <c r="AG132" s="781"/>
      <c r="AH132" s="781"/>
      <c r="AI132" s="781"/>
      <c r="AJ132" s="782"/>
      <c r="AK132" s="783">
        <v>6.7970862810000003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8.4</v>
      </c>
      <c r="AB133" s="760"/>
      <c r="AC133" s="760"/>
      <c r="AD133" s="760"/>
      <c r="AE133" s="761"/>
      <c r="AF133" s="759">
        <v>8.1999999999999993</v>
      </c>
      <c r="AG133" s="760"/>
      <c r="AH133" s="760"/>
      <c r="AI133" s="760"/>
      <c r="AJ133" s="761"/>
      <c r="AK133" s="759">
        <v>7.3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M9mjoJlcSXqw01A2HoL1lEXeD6xdBlZw3XBMDE2XoWHQmA8xpVXzlHaCOMam7LhKF3CGyGzHeQ4UhM4zbDNgQ==" saltValue="ThwyBAN9LTwGgN0qphDYI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6" zoomScaleNormal="85" zoomScaleSheetLayoutView="96"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czlmxt2C8FyVXFyBcdDLwkqssfqZDfueRym8p6Zzt4b9RWfyFYfHeA/jHXoZ6XZ/RVj85rLWq5iswO7IxdrIZQ==" saltValue="QIHQmX3xhrXMc0dHw5BAU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122" zoomScaleNormal="122"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knwXn3osbOJpFiIOZ5vev1Nys/dVFXotmtt8/FqxO8uDVXzDfmWgRN7fawEFv25fT+MBZI4KJpVB95NLmNF/A==" saltValue="SKki88FjNEq6/nVe5Ykxs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637039</v>
      </c>
      <c r="AP9" s="281">
        <v>214059</v>
      </c>
      <c r="AQ9" s="282">
        <v>243450</v>
      </c>
      <c r="AR9" s="283">
        <v>-12.1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111818</v>
      </c>
      <c r="AP10" s="284">
        <v>37573</v>
      </c>
      <c r="AQ10" s="285">
        <v>36828</v>
      </c>
      <c r="AR10" s="286">
        <v>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t="s">
        <v>486</v>
      </c>
      <c r="AP11" s="284" t="s">
        <v>486</v>
      </c>
      <c r="AQ11" s="285">
        <v>2575</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486</v>
      </c>
      <c r="AP12" s="284" t="s">
        <v>486</v>
      </c>
      <c r="AQ12" s="285" t="s">
        <v>486</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17686</v>
      </c>
      <c r="AP13" s="284">
        <v>5943</v>
      </c>
      <c r="AQ13" s="285">
        <v>11862</v>
      </c>
      <c r="AR13" s="286">
        <v>-49.9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4633</v>
      </c>
      <c r="AP14" s="284">
        <v>1557</v>
      </c>
      <c r="AQ14" s="285">
        <v>4647</v>
      </c>
      <c r="AR14" s="286">
        <v>-66.5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-18470</v>
      </c>
      <c r="AP15" s="284">
        <v>-6206</v>
      </c>
      <c r="AQ15" s="285">
        <v>-13358</v>
      </c>
      <c r="AR15" s="286">
        <v>-53.5</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176</v>
      </c>
      <c r="AL16" s="1170"/>
      <c r="AM16" s="1170"/>
      <c r="AN16" s="1171"/>
      <c r="AO16" s="284">
        <v>752706</v>
      </c>
      <c r="AP16" s="284">
        <v>252925</v>
      </c>
      <c r="AQ16" s="285">
        <v>286004</v>
      </c>
      <c r="AR16" s="286">
        <v>-11.6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17.809999999999999</v>
      </c>
      <c r="AP21" s="298">
        <v>24.25</v>
      </c>
      <c r="AQ21" s="299">
        <v>-6.44</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94.7</v>
      </c>
      <c r="AP22" s="303">
        <v>95.4</v>
      </c>
      <c r="AQ22" s="304">
        <v>-0.7</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325713</v>
      </c>
      <c r="AP32" s="312">
        <v>109447</v>
      </c>
      <c r="AQ32" s="313">
        <v>167387</v>
      </c>
      <c r="AR32" s="314">
        <v>-34.6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486</v>
      </c>
      <c r="AP34" s="312" t="s">
        <v>486</v>
      </c>
      <c r="AQ34" s="313">
        <v>5</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9339</v>
      </c>
      <c r="AP35" s="312">
        <v>3138</v>
      </c>
      <c r="AQ35" s="313">
        <v>34589</v>
      </c>
      <c r="AR35" s="314">
        <v>-90.9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v>11254</v>
      </c>
      <c r="AP36" s="312">
        <v>3782</v>
      </c>
      <c r="AQ36" s="313">
        <v>2508</v>
      </c>
      <c r="AR36" s="314">
        <v>50.8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v>146</v>
      </c>
      <c r="AP37" s="312">
        <v>49</v>
      </c>
      <c r="AQ37" s="313">
        <v>1525</v>
      </c>
      <c r="AR37" s="314">
        <v>-96.8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486</v>
      </c>
      <c r="AP38" s="315" t="s">
        <v>486</v>
      </c>
      <c r="AQ38" s="316">
        <v>44</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v>-69</v>
      </c>
      <c r="AP39" s="312">
        <v>-23</v>
      </c>
      <c r="AQ39" s="313">
        <v>-7489</v>
      </c>
      <c r="AR39" s="314">
        <v>-99.7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-204027</v>
      </c>
      <c r="AP40" s="312">
        <v>-68557</v>
      </c>
      <c r="AQ40" s="313">
        <v>-138932</v>
      </c>
      <c r="AR40" s="314">
        <v>-50.7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286</v>
      </c>
      <c r="AL41" s="1163"/>
      <c r="AM41" s="1163"/>
      <c r="AN41" s="1164"/>
      <c r="AO41" s="312">
        <v>142356</v>
      </c>
      <c r="AP41" s="312">
        <v>47835</v>
      </c>
      <c r="AQ41" s="313">
        <v>59636</v>
      </c>
      <c r="AR41" s="314">
        <v>-19.8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98709</v>
      </c>
      <c r="AN51" s="334">
        <v>31198</v>
      </c>
      <c r="AO51" s="335">
        <v>-62.6</v>
      </c>
      <c r="AP51" s="336">
        <v>268375</v>
      </c>
      <c r="AQ51" s="337">
        <v>-1.2</v>
      </c>
      <c r="AR51" s="338">
        <v>-61.4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87094</v>
      </c>
      <c r="AN52" s="342">
        <v>27527</v>
      </c>
      <c r="AO52" s="343">
        <v>-59.2</v>
      </c>
      <c r="AP52" s="344">
        <v>119602</v>
      </c>
      <c r="AQ52" s="345">
        <v>1.5</v>
      </c>
      <c r="AR52" s="346">
        <v>-60.7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251586</v>
      </c>
      <c r="AN53" s="334">
        <v>80072</v>
      </c>
      <c r="AO53" s="335">
        <v>156.69999999999999</v>
      </c>
      <c r="AP53" s="336">
        <v>301035</v>
      </c>
      <c r="AQ53" s="337">
        <v>12.2</v>
      </c>
      <c r="AR53" s="338">
        <v>144.5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163929</v>
      </c>
      <c r="AN54" s="342">
        <v>52173</v>
      </c>
      <c r="AO54" s="343">
        <v>89.5</v>
      </c>
      <c r="AP54" s="344">
        <v>154376</v>
      </c>
      <c r="AQ54" s="345">
        <v>29.1</v>
      </c>
      <c r="AR54" s="346">
        <v>60.4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1513496</v>
      </c>
      <c r="AN55" s="334">
        <v>492995</v>
      </c>
      <c r="AO55" s="335">
        <v>515.70000000000005</v>
      </c>
      <c r="AP55" s="336">
        <v>277467</v>
      </c>
      <c r="AQ55" s="337">
        <v>-7.8</v>
      </c>
      <c r="AR55" s="338">
        <v>523.5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191136</v>
      </c>
      <c r="AN56" s="342">
        <v>62259</v>
      </c>
      <c r="AO56" s="343">
        <v>19.3</v>
      </c>
      <c r="AP56" s="344">
        <v>128378</v>
      </c>
      <c r="AQ56" s="345">
        <v>-16.8</v>
      </c>
      <c r="AR56" s="346">
        <v>36.1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279470</v>
      </c>
      <c r="AN57" s="334">
        <v>92847</v>
      </c>
      <c r="AO57" s="335">
        <v>-81.2</v>
      </c>
      <c r="AP57" s="336">
        <v>282256</v>
      </c>
      <c r="AQ57" s="337">
        <v>1.7</v>
      </c>
      <c r="AR57" s="338">
        <v>-82.9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234892</v>
      </c>
      <c r="AN58" s="342">
        <v>78037</v>
      </c>
      <c r="AO58" s="343">
        <v>25.3</v>
      </c>
      <c r="AP58" s="344">
        <v>145453</v>
      </c>
      <c r="AQ58" s="345">
        <v>13.3</v>
      </c>
      <c r="AR58" s="346">
        <v>12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224442</v>
      </c>
      <c r="AN59" s="334">
        <v>75417</v>
      </c>
      <c r="AO59" s="335">
        <v>-18.8</v>
      </c>
      <c r="AP59" s="336">
        <v>295341</v>
      </c>
      <c r="AQ59" s="337">
        <v>4.5999999999999996</v>
      </c>
      <c r="AR59" s="338">
        <v>-23.4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162212</v>
      </c>
      <c r="AN60" s="342">
        <v>54507</v>
      </c>
      <c r="AO60" s="343">
        <v>-30.2</v>
      </c>
      <c r="AP60" s="344">
        <v>137402</v>
      </c>
      <c r="AQ60" s="345">
        <v>-5.5</v>
      </c>
      <c r="AR60" s="346">
        <v>-24.7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473541</v>
      </c>
      <c r="AN61" s="349">
        <v>154506</v>
      </c>
      <c r="AO61" s="350">
        <v>102</v>
      </c>
      <c r="AP61" s="351">
        <v>284895</v>
      </c>
      <c r="AQ61" s="352">
        <v>1.9</v>
      </c>
      <c r="AR61" s="338">
        <v>100.1</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167853</v>
      </c>
      <c r="AN62" s="342">
        <v>54901</v>
      </c>
      <c r="AO62" s="343">
        <v>8.9</v>
      </c>
      <c r="AP62" s="344">
        <v>137042</v>
      </c>
      <c r="AQ62" s="345">
        <v>4.3</v>
      </c>
      <c r="AR62" s="346">
        <v>4.5999999999999996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Uq1u69Cnb+zP0NnigYaFCDyIGDEu/dv/nKXNh0D5EK3JfqUwb1vUk3gex8zXGprCthtuYizhF85/VWaEZXf4/A==" saltValue="N0c+OfPBR5PD7YdEqsmvR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9" zoomScaleNormal="99"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Tm9BCZpi0lx43ocJU5KKc5hRekChcTZhFsTws38Iz/A860NERzTqAIOrcO9D/XHweqA6jZKqs0MTM6+MleqHEg==" saltValue="gpr/JeSQrOpq9DKhNQK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VqhrAn3VawWb1oIwa4P0HtKSOuK7G0abJxQohIJkj4moIHthGaK2Xzntxea6X8AvFEmNCv5MZFmjEglC138wgQ==" saltValue="KTBfVXM1OGZRibavvlFc7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75" t="s">
        <v>3</v>
      </c>
      <c r="D47" s="1175"/>
      <c r="E47" s="1176"/>
      <c r="F47" s="11">
        <v>12.46</v>
      </c>
      <c r="G47" s="12">
        <v>12.26</v>
      </c>
      <c r="H47" s="12">
        <v>15.49</v>
      </c>
      <c r="I47" s="12">
        <v>15.83</v>
      </c>
      <c r="J47" s="13">
        <v>14.71</v>
      </c>
    </row>
    <row r="48" spans="2:10" ht="57.75" customHeight="1" x14ac:dyDescent="0.2">
      <c r="B48" s="14"/>
      <c r="C48" s="1177" t="s">
        <v>4</v>
      </c>
      <c r="D48" s="1177"/>
      <c r="E48" s="1178"/>
      <c r="F48" s="15">
        <v>5.05</v>
      </c>
      <c r="G48" s="16">
        <v>5.66</v>
      </c>
      <c r="H48" s="16">
        <v>8.3000000000000007</v>
      </c>
      <c r="I48" s="16">
        <v>8.17</v>
      </c>
      <c r="J48" s="17">
        <v>8.36</v>
      </c>
    </row>
    <row r="49" spans="2:10" ht="57.75" customHeight="1" thickBot="1" x14ac:dyDescent="0.25">
      <c r="B49" s="18"/>
      <c r="C49" s="1179" t="s">
        <v>5</v>
      </c>
      <c r="D49" s="1179"/>
      <c r="E49" s="1180"/>
      <c r="F49" s="19" t="s">
        <v>530</v>
      </c>
      <c r="G49" s="20">
        <v>5.38</v>
      </c>
      <c r="H49" s="20">
        <v>7.19</v>
      </c>
      <c r="I49" s="20" t="s">
        <v>531</v>
      </c>
      <c r="J49" s="21" t="s">
        <v>532</v>
      </c>
    </row>
    <row r="50" spans="2:10" ht="13" x14ac:dyDescent="0.2"/>
  </sheetData>
  <sheetProtection algorithmName="SHA-512" hashValue="HjHSKw+QBOY9a+Akbd9oT0Y3HfixSBJUN9Cg+R3ErNl0fQa03gQHcGBuxUMINVG83lZNuXVmNXY+q2exScOYNw==" saltValue="NWe0BE4Ij8suoUWdQo8f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成田  斗希也</cp:lastModifiedBy>
  <cp:lastPrinted>2025-03-17T08:52:20Z</cp:lastPrinted>
  <dcterms:created xsi:type="dcterms:W3CDTF">2025-02-19T00:47:34Z</dcterms:created>
  <dcterms:modified xsi:type="dcterms:W3CDTF">2025-09-18T01:24:53Z</dcterms:modified>
  <cp:category/>
</cp:coreProperties>
</file>